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enia\Documents\Робочі документи\Плани 2020-2021\"/>
    </mc:Choice>
  </mc:AlternateContent>
  <bookViews>
    <workbookView xWindow="0" yWindow="0" windowWidth="20490" windowHeight="7650" activeTab="1"/>
  </bookViews>
  <sheets>
    <sheet name="НП графік" sheetId="2" r:id="rId1"/>
    <sheet name="НП зміст" sheetId="1" r:id="rId2"/>
    <sheet name="НП закл част" sheetId="3" r:id="rId3"/>
    <sheet name="роб план" sheetId="4" r:id="rId4"/>
  </sheets>
  <definedNames>
    <definedName name="_xlnm.Print_Area" localSheetId="1">'НП зміст'!$A$1:$Z$82</definedName>
  </definedNames>
  <calcPr calcId="162913"/>
</workbook>
</file>

<file path=xl/calcChain.xml><?xml version="1.0" encoding="utf-8"?>
<calcChain xmlns="http://schemas.openxmlformats.org/spreadsheetml/2006/main">
  <c r="BR35" i="4" l="1"/>
  <c r="BP35" i="4"/>
  <c r="BN35" i="4"/>
  <c r="BL35" i="4"/>
  <c r="BJ35" i="4"/>
  <c r="BH35" i="4"/>
  <c r="BF35" i="4"/>
  <c r="BD35" i="4"/>
  <c r="BB35" i="4"/>
  <c r="AZ35" i="4"/>
  <c r="AX35" i="4"/>
  <c r="BJ25" i="4"/>
  <c r="BJ34" i="4"/>
  <c r="AV35" i="4" l="1"/>
  <c r="AT35" i="4"/>
  <c r="AR35" i="4"/>
  <c r="AP35" i="4"/>
  <c r="AN35" i="4"/>
  <c r="AH35" i="4"/>
  <c r="AF35" i="4"/>
  <c r="AD35" i="4"/>
  <c r="X35" i="4"/>
  <c r="AX34" i="4"/>
  <c r="BH34" i="4" s="1"/>
  <c r="BJ33" i="4"/>
  <c r="AX33" i="4"/>
  <c r="BH33" i="4" s="1"/>
  <c r="BJ32" i="4"/>
  <c r="AX32" i="4"/>
  <c r="BH32" i="4" s="1"/>
  <c r="AB35" i="4"/>
  <c r="BJ31" i="4"/>
  <c r="AX31" i="4"/>
  <c r="BH31" i="4" s="1"/>
  <c r="BJ30" i="4"/>
  <c r="AX30" i="4"/>
  <c r="BH30" i="4" s="1"/>
  <c r="AL29" i="4"/>
  <c r="Z29" i="4"/>
  <c r="AJ29" i="4" s="1"/>
  <c r="AL28" i="4"/>
  <c r="Z28" i="4"/>
  <c r="AJ28" i="4" s="1"/>
  <c r="AL27" i="4"/>
  <c r="Z27" i="4"/>
  <c r="AJ27" i="4" s="1"/>
  <c r="AL26" i="4"/>
  <c r="Z26" i="4"/>
  <c r="AJ26" i="4" s="1"/>
  <c r="AX25" i="4"/>
  <c r="BH25" i="4" s="1"/>
  <c r="AL25" i="4"/>
  <c r="Z25" i="4"/>
  <c r="AJ25" i="4" s="1"/>
  <c r="AX24" i="4"/>
  <c r="BH24" i="4" s="1"/>
  <c r="AL24" i="4"/>
  <c r="Z24" i="4"/>
  <c r="Z35" i="4" l="1"/>
  <c r="AJ24" i="4"/>
  <c r="AJ35" i="4" s="1"/>
  <c r="AL35" i="4"/>
  <c r="BJ24" i="4"/>
  <c r="N64" i="1"/>
  <c r="R64" i="1" s="1"/>
  <c r="M64" i="1"/>
  <c r="N24" i="1"/>
  <c r="R24" i="1" s="1"/>
  <c r="M24" i="1"/>
  <c r="N58" i="1" l="1"/>
  <c r="R58" i="1" s="1"/>
  <c r="M58" i="1"/>
  <c r="N21" i="1"/>
  <c r="R21" i="1" s="1"/>
  <c r="M21" i="1"/>
  <c r="N26" i="1"/>
  <c r="R26" i="1" s="1"/>
  <c r="M26" i="1"/>
  <c r="N31" i="1"/>
  <c r="R31" i="1" s="1"/>
  <c r="M31" i="1"/>
  <c r="N66" i="1"/>
  <c r="R66" i="1" s="1"/>
  <c r="M66" i="1"/>
  <c r="N30" i="1"/>
  <c r="R30" i="1" s="1"/>
  <c r="M30" i="1"/>
  <c r="M48" i="1"/>
  <c r="W16" i="1" l="1"/>
  <c r="Y16" i="1"/>
  <c r="Y46" i="1"/>
  <c r="R62" i="1"/>
  <c r="M62" i="1"/>
  <c r="M52" i="1"/>
  <c r="N44" i="1"/>
  <c r="R44" i="1" s="1"/>
  <c r="M44" i="1"/>
  <c r="R45" i="1" l="1"/>
  <c r="M45" i="1"/>
  <c r="R39" i="1" l="1"/>
  <c r="R68" i="1" l="1"/>
  <c r="M68" i="1"/>
  <c r="U35" i="1"/>
  <c r="V35" i="1"/>
  <c r="V46" i="1"/>
  <c r="W46" i="1"/>
  <c r="R29" i="1"/>
  <c r="M29" i="1"/>
  <c r="R72" i="1"/>
  <c r="M72" i="1"/>
  <c r="M23" i="1"/>
  <c r="R22" i="1"/>
  <c r="M22" i="1"/>
  <c r="N28" i="1"/>
  <c r="R28" i="1" s="1"/>
  <c r="R42" i="1" l="1"/>
  <c r="M42" i="1"/>
  <c r="N70" i="1"/>
  <c r="R70" i="1" s="1"/>
  <c r="M70" i="1"/>
  <c r="U46" i="1" l="1"/>
  <c r="T35" i="1" l="1"/>
  <c r="P30" i="3" l="1"/>
  <c r="P29" i="3"/>
  <c r="P28" i="3"/>
  <c r="P27" i="3"/>
  <c r="P26" i="3"/>
  <c r="P25" i="3"/>
  <c r="P24" i="3"/>
  <c r="O23" i="3"/>
  <c r="N23" i="3"/>
  <c r="M23" i="3"/>
  <c r="L23" i="3"/>
  <c r="K23" i="3"/>
  <c r="J23" i="3"/>
  <c r="I23" i="3"/>
  <c r="H23" i="3"/>
  <c r="P22" i="3"/>
  <c r="P21" i="3"/>
  <c r="BH33" i="2"/>
  <c r="BG33" i="2"/>
  <c r="BF33" i="2"/>
  <c r="BE33" i="2"/>
  <c r="BD33" i="2"/>
  <c r="BC33" i="2"/>
  <c r="BB33" i="2"/>
  <c r="BI32" i="2"/>
  <c r="BI31" i="2"/>
  <c r="BI30" i="2"/>
  <c r="BI29" i="2"/>
  <c r="P23" i="3" l="1"/>
  <c r="BI33" i="2"/>
  <c r="N80" i="1"/>
  <c r="R80" i="1" s="1"/>
  <c r="M80" i="1"/>
  <c r="M75" i="1" s="1"/>
  <c r="N79" i="1"/>
  <c r="R79" i="1" s="1"/>
  <c r="N78" i="1"/>
  <c r="R78" i="1" s="1"/>
  <c r="N77" i="1"/>
  <c r="R77" i="1" s="1"/>
  <c r="N76" i="1"/>
  <c r="R76" i="1" s="1"/>
  <c r="Z75" i="1"/>
  <c r="Y75" i="1"/>
  <c r="X75" i="1"/>
  <c r="W75" i="1"/>
  <c r="V75" i="1"/>
  <c r="U75" i="1"/>
  <c r="T75" i="1"/>
  <c r="S75" i="1"/>
  <c r="Q75" i="1"/>
  <c r="P75" i="1"/>
  <c r="O75" i="1"/>
  <c r="L75" i="1"/>
  <c r="N60" i="1"/>
  <c r="R60" i="1" s="1"/>
  <c r="M60" i="1"/>
  <c r="M46" i="1" s="1"/>
  <c r="Z46" i="1"/>
  <c r="X46" i="1"/>
  <c r="T46" i="1"/>
  <c r="T34" i="1" s="1"/>
  <c r="S46" i="1"/>
  <c r="Q46" i="1"/>
  <c r="P46" i="1"/>
  <c r="O46" i="1"/>
  <c r="L46" i="1"/>
  <c r="M41" i="1"/>
  <c r="R40" i="1"/>
  <c r="M40" i="1"/>
  <c r="N38" i="1"/>
  <c r="R38" i="1" s="1"/>
  <c r="M38" i="1"/>
  <c r="N37" i="1"/>
  <c r="R37" i="1" s="1"/>
  <c r="M37" i="1"/>
  <c r="R36" i="1"/>
  <c r="M36" i="1"/>
  <c r="Z35" i="1"/>
  <c r="Y35" i="1"/>
  <c r="Y34" i="1" s="1"/>
  <c r="X35" i="1"/>
  <c r="W35" i="1"/>
  <c r="U34" i="1"/>
  <c r="S35" i="1"/>
  <c r="Q35" i="1"/>
  <c r="P35" i="1"/>
  <c r="O35" i="1"/>
  <c r="L35" i="1"/>
  <c r="N32" i="1"/>
  <c r="R32" i="1" s="1"/>
  <c r="M32" i="1"/>
  <c r="N27" i="1"/>
  <c r="R27" i="1" s="1"/>
  <c r="M27" i="1"/>
  <c r="R25" i="1"/>
  <c r="M25" i="1"/>
  <c r="R18" i="1"/>
  <c r="M18" i="1"/>
  <c r="Z16" i="1"/>
  <c r="X16" i="1"/>
  <c r="V16" i="1"/>
  <c r="U16" i="1"/>
  <c r="T16" i="1"/>
  <c r="S16" i="1"/>
  <c r="Q16" i="1"/>
  <c r="P16" i="1"/>
  <c r="O16" i="1"/>
  <c r="L16" i="1"/>
  <c r="R15" i="1"/>
  <c r="M15" i="1"/>
  <c r="N14" i="1"/>
  <c r="R14" i="1" s="1"/>
  <c r="M14" i="1"/>
  <c r="N13" i="1"/>
  <c r="R13" i="1" s="1"/>
  <c r="M13" i="1"/>
  <c r="R12" i="1"/>
  <c r="M12" i="1"/>
  <c r="Z11" i="1"/>
  <c r="Y11" i="1"/>
  <c r="X11" i="1"/>
  <c r="W11" i="1"/>
  <c r="V11" i="1"/>
  <c r="U11" i="1"/>
  <c r="T11" i="1"/>
  <c r="S11" i="1"/>
  <c r="Q11" i="1"/>
  <c r="P11" i="1"/>
  <c r="O11" i="1"/>
  <c r="L11" i="1"/>
  <c r="M16" i="1" l="1"/>
  <c r="M35" i="1"/>
  <c r="M34" i="1" s="1"/>
  <c r="M11" i="1"/>
  <c r="V10" i="1"/>
  <c r="R46" i="1"/>
  <c r="N16" i="1"/>
  <c r="S34" i="1"/>
  <c r="W34" i="1"/>
  <c r="P34" i="1"/>
  <c r="L34" i="1"/>
  <c r="O34" i="1"/>
  <c r="X34" i="1"/>
  <c r="V34" i="1"/>
  <c r="Z34" i="1"/>
  <c r="N46" i="1"/>
  <c r="X10" i="1"/>
  <c r="Y10" i="1"/>
  <c r="L10" i="1"/>
  <c r="N35" i="1"/>
  <c r="S10" i="1"/>
  <c r="P10" i="1"/>
  <c r="Q34" i="1"/>
  <c r="U10" i="1"/>
  <c r="U82" i="1" s="1"/>
  <c r="T10" i="1"/>
  <c r="T82" i="1" s="1"/>
  <c r="R11" i="1"/>
  <c r="Z10" i="1"/>
  <c r="Q10" i="1"/>
  <c r="R16" i="1"/>
  <c r="R75" i="1"/>
  <c r="W10" i="1"/>
  <c r="O10" i="1"/>
  <c r="R35" i="1"/>
  <c r="N11" i="1"/>
  <c r="N75" i="1"/>
  <c r="M10" i="1" l="1"/>
  <c r="M82" i="1"/>
  <c r="X82" i="1"/>
  <c r="L82" i="1"/>
  <c r="V82" i="1"/>
  <c r="S82" i="1"/>
  <c r="W82" i="1"/>
  <c r="N10" i="1"/>
  <c r="N34" i="1"/>
  <c r="P82" i="1"/>
  <c r="R34" i="1"/>
  <c r="O82" i="1"/>
  <c r="Y82" i="1"/>
  <c r="Z82" i="1"/>
  <c r="R10" i="1"/>
  <c r="R82" i="1" s="1"/>
  <c r="Q82" i="1"/>
  <c r="N82" i="1" l="1"/>
  <c r="AA82" i="1"/>
</calcChain>
</file>

<file path=xl/sharedStrings.xml><?xml version="1.0" encoding="utf-8"?>
<sst xmlns="http://schemas.openxmlformats.org/spreadsheetml/2006/main" count="576" uniqueCount="387">
  <si>
    <t>ІІІ.</t>
  </si>
  <si>
    <t>План теоретичних занять</t>
  </si>
  <si>
    <t>№ п/п</t>
  </si>
  <si>
    <t>Назви дисциплін</t>
  </si>
  <si>
    <t>Розподіл по семестрах</t>
  </si>
  <si>
    <t>Годин вивчення</t>
  </si>
  <si>
    <t>Розподіл по курсах і семестрах</t>
  </si>
  <si>
    <t>Загальний обсяг годин</t>
  </si>
  <si>
    <t>У кредитах ЄКТС</t>
  </si>
  <si>
    <t>з них</t>
  </si>
  <si>
    <t>1 курс</t>
  </si>
  <si>
    <t>2 курс</t>
  </si>
  <si>
    <t>3 курс</t>
  </si>
  <si>
    <t>4 курс</t>
  </si>
  <si>
    <t>Екзамени</t>
  </si>
  <si>
    <t>Заліки</t>
  </si>
  <si>
    <t>Курсові роботи</t>
  </si>
  <si>
    <t>Аудиторні заняття</t>
  </si>
  <si>
    <t>Лекції</t>
  </si>
  <si>
    <t>Лабораторні</t>
  </si>
  <si>
    <t>Практичні, семінарські</t>
  </si>
  <si>
    <t>Самостійна робота</t>
  </si>
  <si>
    <t>кількість тижнів теоретичного навчання</t>
  </si>
  <si>
    <t>Кількість кредитів ЄКТС на семестр</t>
  </si>
  <si>
    <t>I.</t>
  </si>
  <si>
    <t>Нормативна частина</t>
  </si>
  <si>
    <t>1. Обов'язкові навчальні дисципліни</t>
  </si>
  <si>
    <t>1.1.</t>
  </si>
  <si>
    <t>Цікл загальної підготовки</t>
  </si>
  <si>
    <t>НЗП.01</t>
  </si>
  <si>
    <t>Іноземна мова за професійним спрямуванням</t>
  </si>
  <si>
    <t>НЗП.02</t>
  </si>
  <si>
    <t>Українська мова за професійним спрямуванням</t>
  </si>
  <si>
    <t>НЗП.03</t>
  </si>
  <si>
    <t xml:space="preserve">Університетські студії </t>
  </si>
  <si>
    <t>НЗП.04</t>
  </si>
  <si>
    <t>Філософія</t>
  </si>
  <si>
    <t>1</t>
  </si>
  <si>
    <t>1.2.</t>
  </si>
  <si>
    <t>НПП.01</t>
  </si>
  <si>
    <t>Спеціальні історичні дисципліни</t>
  </si>
  <si>
    <t>НПП.02</t>
  </si>
  <si>
    <t>Археологія та основи антропології</t>
  </si>
  <si>
    <t>НПП.03</t>
  </si>
  <si>
    <t>Етнологія</t>
  </si>
  <si>
    <t>НПП.04</t>
  </si>
  <si>
    <t xml:space="preserve">Історія стародавнього світу </t>
  </si>
  <si>
    <t>НПП.05</t>
  </si>
  <si>
    <t>НПП.06</t>
  </si>
  <si>
    <t>Історія середніх віків</t>
  </si>
  <si>
    <t>НПП.07</t>
  </si>
  <si>
    <t>НПП.08</t>
  </si>
  <si>
    <t>Нова історія країн Західної Європи та Америки</t>
  </si>
  <si>
    <t>НПП.09</t>
  </si>
  <si>
    <t>Історія країн Азії та Африки</t>
  </si>
  <si>
    <t>НПП.10</t>
  </si>
  <si>
    <t>Новітня історія країн Східної Європи</t>
  </si>
  <si>
    <t>НПП.11</t>
  </si>
  <si>
    <t>НПП.12</t>
  </si>
  <si>
    <t>НПП.13</t>
  </si>
  <si>
    <t>Історіографія історії України та всесвітньої історії</t>
  </si>
  <si>
    <t>НПП.14</t>
  </si>
  <si>
    <t>Психологія</t>
  </si>
  <si>
    <t>НПП.15</t>
  </si>
  <si>
    <t>Педагогіка</t>
  </si>
  <si>
    <t xml:space="preserve">Курсові роботи </t>
  </si>
  <si>
    <t>ІІ.</t>
  </si>
  <si>
    <t>Вибіркова частина</t>
  </si>
  <si>
    <t>2.1.</t>
  </si>
  <si>
    <t>Дисципліни за вибором ВНЗ (фахова спеціалізація)</t>
  </si>
  <si>
    <t>ВЗП1.01</t>
  </si>
  <si>
    <t>Теорія та практика наукових досліджень</t>
  </si>
  <si>
    <t>ВЗП1.02</t>
  </si>
  <si>
    <t xml:space="preserve">Культурологія та світова культура </t>
  </si>
  <si>
    <t>ВЗП1.03</t>
  </si>
  <si>
    <t>Правознавство</t>
  </si>
  <si>
    <t>ВЗП1.04</t>
  </si>
  <si>
    <t>Соціально-політичні та країнознавчі студії</t>
  </si>
  <si>
    <t>ВЗП1.05</t>
  </si>
  <si>
    <t>Архівознавство</t>
  </si>
  <si>
    <t>ВЗП1.06</t>
  </si>
  <si>
    <t>Етнополітологія</t>
  </si>
  <si>
    <t>ВЗП1.07</t>
  </si>
  <si>
    <t>Етносоціальні процеси в незалежній Україні</t>
  </si>
  <si>
    <t>2.2.</t>
  </si>
  <si>
    <t xml:space="preserve">Дисципліни вільного вибору студента                   </t>
  </si>
  <si>
    <t>2.2.1.</t>
  </si>
  <si>
    <t>Вибіркові дисципліни (І - ІІ циклів)</t>
  </si>
  <si>
    <t>ВПП.1.08</t>
  </si>
  <si>
    <t>Джерелознавство</t>
  </si>
  <si>
    <t>Історичне моделювання</t>
  </si>
  <si>
    <t>ВПП.1.09</t>
  </si>
  <si>
    <t>Історичне краєзнавство</t>
  </si>
  <si>
    <t>Нумізматика</t>
  </si>
  <si>
    <t>ВПП.1.10</t>
  </si>
  <si>
    <t xml:space="preserve">Музеєзнавство </t>
  </si>
  <si>
    <t>ВПП.1.11</t>
  </si>
  <si>
    <t>Українсько-польські відносини періоду Гетьманщини</t>
  </si>
  <si>
    <t>ВПП.1.12</t>
  </si>
  <si>
    <t>Уніформологія</t>
  </si>
  <si>
    <t>ВПП.1.13</t>
  </si>
  <si>
    <t>Війни в українській та європейській історії XVI - XIX ст.</t>
  </si>
  <si>
    <t>ВПП.1.14</t>
  </si>
  <si>
    <t>Етнічна історія України</t>
  </si>
  <si>
    <t xml:space="preserve">Історична демографія </t>
  </si>
  <si>
    <t>ВПП.1.15</t>
  </si>
  <si>
    <t>Актуальні проблеми історії церкви в Україні</t>
  </si>
  <si>
    <t>Історія релігії та церкви в Україні</t>
  </si>
  <si>
    <t>ВПП.1.16</t>
  </si>
  <si>
    <t>Памяткознавство</t>
  </si>
  <si>
    <t>ВПП.1.17</t>
  </si>
  <si>
    <t>Актуальні проблеми історії України в роки Другої Світової війни</t>
  </si>
  <si>
    <t>Історія радянського суспільства</t>
  </si>
  <si>
    <t>Історія національний меншин України ХІХ - ХХ ст.</t>
  </si>
  <si>
    <t>Зовнішня політика країн Центральної та Східної Європи</t>
  </si>
  <si>
    <t>Історія міжнародних відносин України</t>
  </si>
  <si>
    <t>Практична підготовка</t>
  </si>
  <si>
    <t>ПП. 3.01</t>
  </si>
  <si>
    <t>Археологічна навчальна практика</t>
  </si>
  <si>
    <t>ПП. 3.02</t>
  </si>
  <si>
    <t>Музейна навчальна практика</t>
  </si>
  <si>
    <t>ПП. 3.03</t>
  </si>
  <si>
    <t>Етнографічна навчальна практика</t>
  </si>
  <si>
    <t>ПП. 3.04</t>
  </si>
  <si>
    <t>Архівна навчальна практика</t>
  </si>
  <si>
    <t>ПП. 3.05</t>
  </si>
  <si>
    <t>Педагогічна виробнича практика</t>
  </si>
  <si>
    <t>Всього</t>
  </si>
  <si>
    <t>Історія міжнародних відносин</t>
  </si>
  <si>
    <t>"ЗАТВЕРДЖУЮ"</t>
  </si>
  <si>
    <t xml:space="preserve">Ректор Миколаївського національного університету </t>
  </si>
  <si>
    <r>
      <t xml:space="preserve">Освітньо-кваліфікаційний рівень - </t>
    </r>
    <r>
      <rPr>
        <b/>
        <sz val="12"/>
        <rFont val="Times New Roman Cyr"/>
        <charset val="204"/>
      </rPr>
      <t xml:space="preserve">бакалавр  </t>
    </r>
  </si>
  <si>
    <t xml:space="preserve"> імені В.О.Сухомлинського</t>
  </si>
  <si>
    <r>
      <t xml:space="preserve">Кваліфікація: </t>
    </r>
    <r>
      <rPr>
        <b/>
        <sz val="12"/>
        <rFont val="Times New Roman Cyr"/>
        <charset val="204"/>
      </rPr>
      <t>бакалавр історії</t>
    </r>
  </si>
  <si>
    <t>Термін навчання -</t>
  </si>
  <si>
    <r>
      <t xml:space="preserve"> </t>
    </r>
    <r>
      <rPr>
        <b/>
        <sz val="12"/>
        <rFont val="Times New Roman Cyr"/>
        <charset val="204"/>
      </rPr>
      <t>3 роки 10 місяців</t>
    </r>
    <r>
      <rPr>
        <sz val="12"/>
        <rFont val="Times New Roman Cyr"/>
        <family val="1"/>
        <charset val="204"/>
      </rPr>
      <t xml:space="preserve"> на базі повної загальної середньої освіти</t>
    </r>
  </si>
  <si>
    <t>професор___________________________  В.Д.Будак</t>
  </si>
  <si>
    <t>Протокол  вченої ради №_______ від</t>
  </si>
  <si>
    <t>"_______"___________________________  20_____ р.</t>
  </si>
  <si>
    <t>Міністерство освіти і науки України</t>
  </si>
  <si>
    <t>Миколаївський національний університет імені В.О.Сухомлинського</t>
  </si>
  <si>
    <t>НАВЧАЛЬНИЙ ПЛАН</t>
  </si>
  <si>
    <r>
      <t>підготовки</t>
    </r>
    <r>
      <rPr>
        <b/>
        <sz val="16"/>
        <rFont val="Times New Roman Cyr"/>
        <charset val="204"/>
      </rPr>
      <t xml:space="preserve"> здобувачів вищої освіти</t>
    </r>
  </si>
  <si>
    <r>
      <t xml:space="preserve">з галузі знань   </t>
    </r>
    <r>
      <rPr>
        <b/>
        <sz val="16"/>
        <rFont val="Times New Roman Cyr"/>
        <charset val="204"/>
      </rPr>
      <t xml:space="preserve">03 гуманітарні науки </t>
    </r>
  </si>
  <si>
    <r>
      <t xml:space="preserve">за спеціальністю </t>
    </r>
    <r>
      <rPr>
        <b/>
        <sz val="16"/>
        <rFont val="Times New Roman Cyr"/>
        <charset val="204"/>
      </rPr>
      <t>032 Історія та археологія</t>
    </r>
  </si>
  <si>
    <r>
      <rPr>
        <b/>
        <u/>
        <sz val="16"/>
        <rFont val="Times New Roman Cyr"/>
        <charset val="204"/>
      </rPr>
      <t>денна</t>
    </r>
    <r>
      <rPr>
        <sz val="16"/>
        <rFont val="Times New Roman Cyr"/>
        <family val="1"/>
        <charset val="204"/>
      </rPr>
      <t xml:space="preserve"> форма навчання </t>
    </r>
  </si>
  <si>
    <t>І. Графік навчального процесу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</si>
  <si>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</si>
  <si>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</si>
  <si>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</si>
  <si>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</si>
  <si>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</si>
  <si>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</si>
  <si>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</si>
  <si>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</si>
  <si>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</si>
  <si>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</si>
  <si>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</si>
  <si>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</si>
  <si>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</si>
  <si>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</si>
  <si>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Теорет. навч.</t>
  </si>
  <si>
    <t>Підсумковий контроль (екз. сесія)</t>
  </si>
  <si>
    <t>Підсумкові атестації</t>
  </si>
  <si>
    <t>Навчальна практика</t>
  </si>
  <si>
    <t>Виробнича практика</t>
  </si>
  <si>
    <t>Виконання дипломних (кваліфікаційних) робіт</t>
  </si>
  <si>
    <t>Канікули</t>
  </si>
  <si>
    <t>ІХ</t>
  </si>
  <si>
    <t>Х</t>
  </si>
  <si>
    <t>ХІІ</t>
  </si>
  <si>
    <t>І</t>
  </si>
  <si>
    <t>ІІ</t>
  </si>
  <si>
    <t>ІІІ</t>
  </si>
  <si>
    <t>ІV</t>
  </si>
  <si>
    <t>VI</t>
  </si>
  <si>
    <t>VII</t>
  </si>
  <si>
    <t>ХІ</t>
  </si>
  <si>
    <t>V</t>
  </si>
  <si>
    <t>VIII</t>
  </si>
  <si>
    <t>с</t>
  </si>
  <si>
    <t>к</t>
  </si>
  <si>
    <t>п</t>
  </si>
  <si>
    <t>н</t>
  </si>
  <si>
    <t>а</t>
  </si>
  <si>
    <t>Разом</t>
  </si>
  <si>
    <t>Примітка:</t>
  </si>
  <si>
    <t>Теоретичне навчання</t>
  </si>
  <si>
    <t>С</t>
  </si>
  <si>
    <t>Екзамена-ційні сесії</t>
  </si>
  <si>
    <t>Н</t>
  </si>
  <si>
    <t>Навчальні практики</t>
  </si>
  <si>
    <t>П</t>
  </si>
  <si>
    <t>Виробничі практики</t>
  </si>
  <si>
    <t>А</t>
  </si>
  <si>
    <t>К</t>
  </si>
  <si>
    <r>
      <t>IV. Факультативні дисципліни</t>
    </r>
    <r>
      <rPr>
        <sz val="16"/>
        <rFont val="Times New Roman Cyr"/>
        <charset val="204"/>
      </rPr>
      <t xml:space="preserve"> (форми контролю не плануються)</t>
    </r>
  </si>
  <si>
    <t>Шифр дисципліни</t>
  </si>
  <si>
    <t>Назва навчальної дисципліни</t>
  </si>
  <si>
    <t>Особливі умови доступу</t>
  </si>
  <si>
    <t>Семестр / Семестри</t>
  </si>
  <si>
    <t>Навчальних  годин</t>
  </si>
  <si>
    <t>з них:</t>
  </si>
  <si>
    <t>у тому числі по семестрам:</t>
  </si>
  <si>
    <t>лекції</t>
  </si>
  <si>
    <t>лабораторні</t>
  </si>
  <si>
    <t>прак-тичні</t>
  </si>
  <si>
    <t>семі-нарські</t>
  </si>
  <si>
    <t>індиві-дуальні</t>
  </si>
  <si>
    <t>ФНД.01</t>
  </si>
  <si>
    <t xml:space="preserve">Іноземна мова </t>
  </si>
  <si>
    <t>Рівень володіння іноземною  мовою (за результатами іспиту у 2 семестрі) не нижче В1</t>
  </si>
  <si>
    <t>3-7</t>
  </si>
  <si>
    <t>ФНД.02</t>
  </si>
  <si>
    <t>Фізичне виховання</t>
  </si>
  <si>
    <t>1-8</t>
  </si>
  <si>
    <t>V. Практична підготовка</t>
  </si>
  <si>
    <t>VI. Підсумкова атестація</t>
  </si>
  <si>
    <t>Шифр практики</t>
  </si>
  <si>
    <t>Назва  практики (вказати - навчальна/ виробнича, з відривом/без відриву від теоретичного навчання)</t>
  </si>
  <si>
    <t>Семестр</t>
  </si>
  <si>
    <t xml:space="preserve">Тривалість </t>
  </si>
  <si>
    <t xml:space="preserve">Шифр </t>
  </si>
  <si>
    <t>Форма і назва підсумкової атестації</t>
  </si>
  <si>
    <t>тижнів</t>
  </si>
  <si>
    <t>днів (для практик без відриву)</t>
  </si>
  <si>
    <t>ПП. 4.01</t>
  </si>
  <si>
    <t>Кваліфікаційний іспит</t>
  </si>
  <si>
    <t>ПП. 4.02</t>
  </si>
  <si>
    <t>ПП. 4.03</t>
  </si>
  <si>
    <t>ПП. 4.04</t>
  </si>
  <si>
    <t>ПП. 4.05</t>
  </si>
  <si>
    <t>Разом:</t>
  </si>
  <si>
    <t>Зведена таблиця</t>
  </si>
  <si>
    <t>Розподіл по семестрам</t>
  </si>
  <si>
    <t>1 сем</t>
  </si>
  <si>
    <t>2 сем</t>
  </si>
  <si>
    <t>3 сем</t>
  </si>
  <si>
    <t>4 сем</t>
  </si>
  <si>
    <t>5 сем</t>
  </si>
  <si>
    <t>6 сем</t>
  </si>
  <si>
    <t>7 сем</t>
  </si>
  <si>
    <t>8 сем</t>
  </si>
  <si>
    <t>Кількість тижнів в семестрі</t>
  </si>
  <si>
    <t>Кількість аудиторних годин на семестр</t>
  </si>
  <si>
    <t>Кількість аудиторних годин на тиждень</t>
  </si>
  <si>
    <t>Кількість кредитів ECTS</t>
  </si>
  <si>
    <t>Кількість екзаменів</t>
  </si>
  <si>
    <t>Кількість заліків</t>
  </si>
  <si>
    <t>Кількість курсових робіт</t>
  </si>
  <si>
    <t>Підсумкова атестація</t>
  </si>
  <si>
    <t>Навчальний план складено у відповідності до __________________________________________________________  (назва стандарту, за наявності)</t>
  </si>
  <si>
    <t>а також згідно вимог ___________________________________________________________________  (назва професійного стандарту, за наявності)</t>
  </si>
  <si>
    <t>"Погоджено"</t>
  </si>
  <si>
    <r>
      <t xml:space="preserve">Протокол №  </t>
    </r>
    <r>
      <rPr>
        <b/>
        <sz val="16"/>
        <rFont val="Times New Roman Cyr"/>
        <family val="1"/>
        <charset val="204"/>
      </rPr>
      <t>__</t>
    </r>
    <r>
      <rPr>
        <sz val="16"/>
        <rFont val="Times New Roman Cyr"/>
        <family val="1"/>
        <charset val="204"/>
      </rPr>
      <t xml:space="preserve">  від "</t>
    </r>
    <r>
      <rPr>
        <b/>
        <sz val="16"/>
        <rFont val="Times New Roman Cyr"/>
        <family val="1"/>
        <charset val="204"/>
      </rPr>
      <t>___</t>
    </r>
    <r>
      <rPr>
        <sz val="16"/>
        <rFont val="Times New Roman Cyr"/>
        <family val="1"/>
        <charset val="204"/>
      </rPr>
      <t>" ________ 201__ року</t>
    </r>
  </si>
  <si>
    <t>НМК МНУ ім. В.Ю.Сухомлинського</t>
  </si>
  <si>
    <t>Гарант освітньої програми</t>
  </si>
  <si>
    <t>_______________________________</t>
  </si>
  <si>
    <t>"____" _______________ 20___ р. ______________________</t>
  </si>
  <si>
    <t>всього кредитів</t>
  </si>
  <si>
    <t>Економічна теорія</t>
  </si>
  <si>
    <t>Соціологія</t>
  </si>
  <si>
    <t xml:space="preserve">Охорона і збереження памяток історії та культури </t>
  </si>
  <si>
    <t>Історичне зброєзнавство</t>
  </si>
  <si>
    <t>Історія України (давня та середньовічна історія України; нова історія України; новітня історія України)</t>
  </si>
  <si>
    <t>Історія України (генеза українського козацтва)</t>
  </si>
  <si>
    <t>Історія України (військова)</t>
  </si>
  <si>
    <t xml:space="preserve"> освітньою програмою   "Історія та археологія" </t>
  </si>
  <si>
    <t>Декан факультету</t>
  </si>
  <si>
    <t>Цикл професійної підготовки</t>
  </si>
  <si>
    <t>Новітня історія країн Західної Європи та Америки</t>
  </si>
  <si>
    <t>Інклюзивна освіта</t>
  </si>
  <si>
    <t>ВЗП1.08</t>
  </si>
  <si>
    <t xml:space="preserve">(рік вступу 2018) </t>
  </si>
  <si>
    <t xml:space="preserve">Затверджено на засіданні Вченої ради Історичного факультету </t>
  </si>
  <si>
    <t>Історія країни Східної Європи</t>
  </si>
  <si>
    <t>ВЗП1.10</t>
  </si>
  <si>
    <t>ВЗП1.11</t>
  </si>
  <si>
    <t>Фізична культура</t>
  </si>
  <si>
    <t xml:space="preserve">  </t>
  </si>
  <si>
    <t>Пізня Римська Імперія</t>
  </si>
  <si>
    <t>Історія релігійних та етичних вчень</t>
  </si>
  <si>
    <t>ВПП.1.18</t>
  </si>
  <si>
    <t>ВПП1.19</t>
  </si>
  <si>
    <t>ВПП.1.20</t>
  </si>
  <si>
    <t>Методика викладання історії</t>
  </si>
  <si>
    <t>НПП.16</t>
  </si>
  <si>
    <t xml:space="preserve">Музейна навчальна практика </t>
  </si>
  <si>
    <t xml:space="preserve">Проректор </t>
  </si>
  <si>
    <t xml:space="preserve">__________________________  </t>
  </si>
  <si>
    <t>Робочий навчальний план</t>
  </si>
  <si>
    <t>"____"________________ 20__року</t>
  </si>
  <si>
    <t xml:space="preserve">спеціальності 032 Історія та археологія </t>
  </si>
  <si>
    <t>Курс</t>
  </si>
  <si>
    <t>04.09</t>
  </si>
  <si>
    <t>11.09</t>
  </si>
  <si>
    <t>18.09</t>
  </si>
  <si>
    <t>25.09</t>
  </si>
  <si>
    <t>02.10</t>
  </si>
  <si>
    <t>09.10</t>
  </si>
  <si>
    <t>16.10</t>
  </si>
  <si>
    <t>23.10</t>
  </si>
  <si>
    <t>30.10</t>
  </si>
  <si>
    <t>06.11</t>
  </si>
  <si>
    <t>13.11</t>
  </si>
  <si>
    <t>20.11</t>
  </si>
  <si>
    <t>27.11</t>
  </si>
  <si>
    <t>04.12</t>
  </si>
  <si>
    <t>11.12</t>
  </si>
  <si>
    <t>18.12</t>
  </si>
  <si>
    <t>25.12</t>
  </si>
  <si>
    <t>01.01</t>
  </si>
  <si>
    <t>08.01</t>
  </si>
  <si>
    <t>15.01</t>
  </si>
  <si>
    <t>22.01</t>
  </si>
  <si>
    <t>29.01</t>
  </si>
  <si>
    <t>05.02</t>
  </si>
  <si>
    <t>12.02</t>
  </si>
  <si>
    <t>19.02</t>
  </si>
  <si>
    <t>26.02</t>
  </si>
  <si>
    <t>05.03</t>
  </si>
  <si>
    <t>12.03</t>
  </si>
  <si>
    <t>19.03</t>
  </si>
  <si>
    <t>26.03</t>
  </si>
  <si>
    <t>02.04</t>
  </si>
  <si>
    <t>09.04</t>
  </si>
  <si>
    <t>16.04</t>
  </si>
  <si>
    <t>23.04</t>
  </si>
  <si>
    <t>30.04</t>
  </si>
  <si>
    <t>07.05</t>
  </si>
  <si>
    <t>14.05</t>
  </si>
  <si>
    <t>21.05</t>
  </si>
  <si>
    <t>28.05</t>
  </si>
  <si>
    <t>04.06</t>
  </si>
  <si>
    <t>11.06</t>
  </si>
  <si>
    <t>18.06</t>
  </si>
  <si>
    <t>25.06</t>
  </si>
  <si>
    <t>02.07</t>
  </si>
  <si>
    <t>09.07</t>
  </si>
  <si>
    <t>16.07</t>
  </si>
  <si>
    <t>23.07</t>
  </si>
  <si>
    <t>30.07</t>
  </si>
  <si>
    <t>06.08</t>
  </si>
  <si>
    <t>13.08</t>
  </si>
  <si>
    <t>20.08</t>
  </si>
  <si>
    <t>27.08</t>
  </si>
  <si>
    <t>Екзаменаційні сесії</t>
  </si>
  <si>
    <t>М</t>
  </si>
  <si>
    <t>Модульний контроль</t>
  </si>
  <si>
    <t>№ з/п</t>
  </si>
  <si>
    <t>Назви навчальних  дисциплін</t>
  </si>
  <si>
    <t>I семестр          навчальних тижнів 18</t>
  </si>
  <si>
    <t>IІ семестр          навчальних тижнів 18</t>
  </si>
  <si>
    <t xml:space="preserve">                                                      ІІ семестр                 навчальних тижнів 16</t>
  </si>
  <si>
    <t xml:space="preserve">   Кафедра</t>
  </si>
  <si>
    <t>з них аудиторних</t>
  </si>
  <si>
    <t>самостійна робота</t>
  </si>
  <si>
    <t xml:space="preserve">Годин на тиждень </t>
  </si>
  <si>
    <t>курсові роботи, проекти</t>
  </si>
  <si>
    <t>кількість контрольних робіт</t>
  </si>
  <si>
    <t>форми контролю</t>
  </si>
  <si>
    <t>курсов.роботи, проекти</t>
  </si>
  <si>
    <t>всього</t>
  </si>
  <si>
    <t>у тому числі</t>
  </si>
  <si>
    <t>практичні</t>
  </si>
  <si>
    <t>екзамен</t>
  </si>
  <si>
    <t>залік</t>
  </si>
  <si>
    <t>Практики</t>
  </si>
  <si>
    <t>№</t>
  </si>
  <si>
    <t>Назва практики</t>
  </si>
  <si>
    <t>К-ть тижнів</t>
  </si>
  <si>
    <t>Число годин</t>
  </si>
  <si>
    <t>Форма контролю</t>
  </si>
  <si>
    <t>1.</t>
  </si>
  <si>
    <t>"____" _______________   20___ року</t>
  </si>
  <si>
    <r>
      <t xml:space="preserve">ЗАТВЕРДЖЕНО 
Наказ Міністерства освіти і науки, молоді та спорту України  
29 березня 2012 року № 384 
</t>
    </r>
    <r>
      <rPr>
        <b/>
        <sz val="9"/>
        <rFont val="Times New Roman"/>
        <family val="1"/>
        <charset val="204"/>
      </rPr>
      <t>Форма № Н-3.02</t>
    </r>
  </si>
  <si>
    <t>Історія слов'янських народів у Новий час</t>
  </si>
  <si>
    <t>Нова історія України</t>
  </si>
  <si>
    <t>Вибіркова ВПП.1.08</t>
  </si>
  <si>
    <t>Вибіркова ВПП.1.11</t>
  </si>
  <si>
    <t>Вибіркова ВПП.1.12</t>
  </si>
  <si>
    <t>Курсова робота</t>
  </si>
  <si>
    <t>Керівник проектної групи                   ____________   Господаренко О.В.</t>
  </si>
  <si>
    <t>Декан факультету                               ____________   Олексюк О.М.</t>
  </si>
  <si>
    <t>Курс __3__                              Група 364                                     Набір 2018</t>
  </si>
  <si>
    <t>Господаренко О.В.</t>
  </si>
  <si>
    <t>Олексюк О.М.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</si>
</sst>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1"/>
      <name val="Calibri"/>
      <family val="2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Calibri"/>
      <family val="2"/>
      <charset val="204"/>
    </font>
    <font>
      <b/>
      <sz val="16"/>
      <name val="Arial Cyr"/>
      <charset val="204"/>
    </font>
    <font>
      <sz val="16"/>
      <name val="Calibri"/>
      <family val="2"/>
      <charset val="204"/>
    </font>
    <font>
      <sz val="10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b/>
      <u/>
      <sz val="16"/>
      <name val="Times New Roman Cyr"/>
      <family val="1"/>
      <charset val="204"/>
    </font>
    <font>
      <b/>
      <i/>
      <u/>
      <sz val="16"/>
      <name val="Times New Roman Cyr"/>
      <family val="1"/>
      <charset val="204"/>
    </font>
    <font>
      <vertAlign val="superscript"/>
      <sz val="16"/>
      <name val="Times New Roman Cyr"/>
      <family val="1"/>
      <charset val="204"/>
    </font>
    <font>
      <vertAlign val="superscript"/>
      <sz val="11"/>
      <name val="Times New Roman Cyr"/>
      <family val="1"/>
      <charset val="204"/>
    </font>
    <font>
      <b/>
      <sz val="18"/>
      <name val="Times New Roman Cyr"/>
      <family val="1"/>
      <charset val="204"/>
    </font>
    <font>
      <b/>
      <u/>
      <sz val="16"/>
      <name val="Times New Roman Cyr"/>
      <charset val="204"/>
    </font>
    <font>
      <sz val="13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8"/>
      <name val="Times New Roman Cyr"/>
      <charset val="204"/>
    </font>
    <font>
      <b/>
      <sz val="18"/>
      <name val="Times New Roman Cyr"/>
      <charset val="204"/>
    </font>
    <font>
      <b/>
      <u/>
      <sz val="18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6"/>
      <name val="Book Antiqua"/>
      <family val="1"/>
      <charset val="204"/>
    </font>
    <font>
      <b/>
      <sz val="10"/>
      <name val="Times New Roman Cyr"/>
      <charset val="204"/>
    </font>
    <font>
      <sz val="14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35" fillId="0" borderId="0"/>
  </cellStyleXfs>
  <cellXfs count="862">
    <xf numFmtId="0" fontId="0" fillId="0" borderId="0" xfId="0"/>
    <xf numFmtId="0" fontId="13" fillId="0" borderId="51" xfId="1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top" wrapText="1"/>
    </xf>
    <xf numFmtId="49" fontId="17" fillId="0" borderId="1" xfId="3" applyNumberFormat="1" applyFont="1" applyFill="1" applyBorder="1" applyAlignment="1">
      <alignment horizontal="center" vertical="top" wrapText="1"/>
    </xf>
    <xf numFmtId="0" fontId="13" fillId="0" borderId="17" xfId="2" applyFont="1" applyFill="1" applyBorder="1" applyAlignment="1">
      <alignment vertical="top" wrapText="1"/>
    </xf>
    <xf numFmtId="0" fontId="13" fillId="0" borderId="1" xfId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13" fillId="0" borderId="58" xfId="1" applyFont="1" applyFill="1" applyBorder="1" applyAlignment="1">
      <alignment horizontal="center" vertical="center"/>
    </xf>
    <xf numFmtId="49" fontId="18" fillId="0" borderId="45" xfId="3" applyNumberFormat="1" applyFont="1" applyFill="1" applyBorder="1" applyAlignment="1">
      <alignment horizontal="center" vertical="top" wrapText="1"/>
    </xf>
    <xf numFmtId="0" fontId="13" fillId="0" borderId="45" xfId="1" applyFont="1" applyFill="1" applyBorder="1" applyAlignment="1">
      <alignment horizontal="center" vertical="center"/>
    </xf>
    <xf numFmtId="0" fontId="13" fillId="0" borderId="47" xfId="1" applyFont="1" applyFill="1" applyBorder="1" applyAlignment="1">
      <alignment horizontal="center" vertical="center"/>
    </xf>
    <xf numFmtId="0" fontId="13" fillId="0" borderId="46" xfId="1" applyFont="1" applyFill="1" applyBorder="1" applyAlignment="1">
      <alignment horizontal="center" vertical="center"/>
    </xf>
    <xf numFmtId="0" fontId="13" fillId="0" borderId="60" xfId="1" applyFont="1" applyFill="1" applyBorder="1" applyAlignment="1">
      <alignment horizontal="center" vertical="center"/>
    </xf>
    <xf numFmtId="49" fontId="17" fillId="0" borderId="30" xfId="3" applyNumberFormat="1" applyFont="1" applyFill="1" applyBorder="1" applyAlignment="1">
      <alignment horizontal="center" vertical="top" wrapText="1"/>
    </xf>
    <xf numFmtId="0" fontId="11" fillId="0" borderId="3" xfId="2" applyFont="1" applyFill="1" applyBorder="1" applyAlignment="1">
      <alignment vertical="top" wrapText="1"/>
    </xf>
    <xf numFmtId="0" fontId="11" fillId="0" borderId="62" xfId="2" applyFont="1" applyFill="1" applyBorder="1" applyAlignment="1">
      <alignment horizontal="right" vertical="top" wrapText="1"/>
    </xf>
    <xf numFmtId="0" fontId="13" fillId="0" borderId="16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49" fontId="13" fillId="0" borderId="24" xfId="1" applyNumberFormat="1" applyFont="1" applyFill="1" applyBorder="1" applyAlignment="1">
      <alignment horizontal="center" vertical="center"/>
    </xf>
    <xf numFmtId="0" fontId="13" fillId="0" borderId="61" xfId="1" applyNumberFormat="1" applyFont="1" applyFill="1" applyBorder="1" applyAlignment="1">
      <alignment horizontal="center" vertical="center"/>
    </xf>
    <xf numFmtId="0" fontId="13" fillId="0" borderId="62" xfId="1" applyNumberFormat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/>
    </xf>
    <xf numFmtId="0" fontId="13" fillId="0" borderId="61" xfId="1" applyFont="1" applyFill="1" applyBorder="1" applyAlignment="1">
      <alignment horizontal="center" vertical="center"/>
    </xf>
    <xf numFmtId="164" fontId="13" fillId="0" borderId="3" xfId="1" applyNumberFormat="1" applyFont="1" applyFill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164" fontId="13" fillId="0" borderId="61" xfId="1" applyNumberFormat="1" applyFont="1" applyFill="1" applyBorder="1" applyAlignment="1">
      <alignment horizontal="center" vertical="center"/>
    </xf>
    <xf numFmtId="0" fontId="12" fillId="0" borderId="0" xfId="1" applyFont="1" applyFill="1" applyBorder="1"/>
    <xf numFmtId="0" fontId="14" fillId="0" borderId="54" xfId="1" applyFont="1" applyFill="1" applyBorder="1" applyAlignment="1">
      <alignment horizontal="center" vertical="center" wrapText="1"/>
    </xf>
    <xf numFmtId="0" fontId="14" fillId="0" borderId="54" xfId="1" applyFont="1" applyFill="1" applyBorder="1" applyAlignment="1">
      <alignment vertical="center" wrapText="1"/>
    </xf>
    <xf numFmtId="0" fontId="13" fillId="0" borderId="62" xfId="2" applyFont="1" applyFill="1" applyBorder="1" applyAlignment="1">
      <alignment vertical="top" wrapText="1"/>
    </xf>
    <xf numFmtId="0" fontId="13" fillId="0" borderId="57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3" fillId="0" borderId="59" xfId="2" applyFont="1" applyFill="1" applyBorder="1" applyAlignment="1">
      <alignment vertical="top" wrapText="1"/>
    </xf>
    <xf numFmtId="1" fontId="13" fillId="0" borderId="56" xfId="1" applyNumberFormat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0" fontId="13" fillId="0" borderId="62" xfId="1" applyFont="1" applyFill="1" applyBorder="1" applyAlignment="1">
      <alignment horizontal="center" vertical="center"/>
    </xf>
    <xf numFmtId="0" fontId="14" fillId="0" borderId="42" xfId="1" applyFont="1" applyFill="1" applyBorder="1" applyAlignment="1">
      <alignment horizontal="center" vertical="center"/>
    </xf>
    <xf numFmtId="0" fontId="14" fillId="0" borderId="42" xfId="1" applyFont="1" applyFill="1" applyBorder="1" applyAlignment="1">
      <alignment vertical="center"/>
    </xf>
    <xf numFmtId="1" fontId="11" fillId="0" borderId="53" xfId="1" applyNumberFormat="1" applyFont="1" applyFill="1" applyBorder="1" applyAlignment="1">
      <alignment horizontal="center" vertical="center"/>
    </xf>
    <xf numFmtId="1" fontId="11" fillId="0" borderId="21" xfId="1" applyNumberFormat="1" applyFont="1" applyFill="1" applyBorder="1" applyAlignment="1">
      <alignment horizontal="center" vertical="center"/>
    </xf>
    <xf numFmtId="1" fontId="11" fillId="0" borderId="19" xfId="1" applyNumberFormat="1" applyFont="1" applyFill="1" applyBorder="1" applyAlignment="1">
      <alignment horizontal="center" vertical="center"/>
    </xf>
    <xf numFmtId="49" fontId="20" fillId="0" borderId="1" xfId="3" applyNumberFormat="1" applyFont="1" applyFill="1" applyBorder="1" applyAlignment="1">
      <alignment horizontal="center" vertical="top" wrapText="1"/>
    </xf>
    <xf numFmtId="0" fontId="13" fillId="2" borderId="21" xfId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/>
    </xf>
    <xf numFmtId="49" fontId="20" fillId="0" borderId="3" xfId="3" applyNumberFormat="1" applyFont="1" applyFill="1" applyBorder="1" applyAlignment="1">
      <alignment horizontal="center" vertical="top" wrapText="1"/>
    </xf>
    <xf numFmtId="0" fontId="13" fillId="0" borderId="24" xfId="1" applyNumberFormat="1" applyFont="1" applyFill="1" applyBorder="1" applyAlignment="1">
      <alignment horizontal="center" vertical="center"/>
    </xf>
    <xf numFmtId="49" fontId="13" fillId="0" borderId="61" xfId="1" applyNumberFormat="1" applyFont="1" applyFill="1" applyBorder="1" applyAlignment="1">
      <alignment horizontal="center" vertical="center"/>
    </xf>
    <xf numFmtId="49" fontId="13" fillId="0" borderId="3" xfId="1" applyNumberFormat="1" applyFont="1" applyFill="1" applyBorder="1" applyAlignment="1">
      <alignment horizontal="center" vertical="center"/>
    </xf>
    <xf numFmtId="49" fontId="13" fillId="0" borderId="62" xfId="1" applyNumberFormat="1" applyFont="1" applyFill="1" applyBorder="1" applyAlignment="1">
      <alignment horizontal="center" vertical="center"/>
    </xf>
    <xf numFmtId="49" fontId="16" fillId="0" borderId="45" xfId="3" applyNumberFormat="1" applyFont="1" applyFill="1" applyBorder="1" applyAlignment="1">
      <alignment horizontal="center" vertical="top" wrapText="1"/>
    </xf>
    <xf numFmtId="0" fontId="14" fillId="0" borderId="48" xfId="2" applyFont="1" applyFill="1" applyBorder="1" applyAlignment="1">
      <alignment horizontal="center" vertical="top" wrapText="1"/>
    </xf>
    <xf numFmtId="0" fontId="13" fillId="0" borderId="46" xfId="1" applyNumberFormat="1" applyFont="1" applyFill="1" applyBorder="1" applyAlignment="1">
      <alignment horizontal="center" vertical="center"/>
    </xf>
    <xf numFmtId="0" fontId="13" fillId="0" borderId="47" xfId="1" applyNumberFormat="1" applyFont="1" applyFill="1" applyBorder="1" applyAlignment="1">
      <alignment horizontal="center" vertical="center"/>
    </xf>
    <xf numFmtId="0" fontId="13" fillId="0" borderId="44" xfId="1" applyNumberFormat="1" applyFont="1" applyFill="1" applyBorder="1" applyAlignment="1">
      <alignment horizontal="center" vertical="center"/>
    </xf>
    <xf numFmtId="0" fontId="13" fillId="0" borderId="60" xfId="1" applyNumberFormat="1" applyFont="1" applyFill="1" applyBorder="1" applyAlignment="1">
      <alignment horizontal="center" vertical="center"/>
    </xf>
    <xf numFmtId="0" fontId="13" fillId="0" borderId="51" xfId="1" applyNumberFormat="1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left" vertical="top" wrapText="1"/>
    </xf>
    <xf numFmtId="0" fontId="13" fillId="0" borderId="56" xfId="1" applyNumberFormat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left" vertical="top" wrapText="1"/>
    </xf>
    <xf numFmtId="0" fontId="15" fillId="0" borderId="27" xfId="2" applyFont="1" applyFill="1" applyBorder="1" applyAlignment="1">
      <alignment horizontal="left" vertical="top" wrapText="1"/>
    </xf>
    <xf numFmtId="0" fontId="13" fillId="0" borderId="21" xfId="1" applyNumberFormat="1" applyFont="1" applyFill="1" applyBorder="1" applyAlignment="1">
      <alignment horizontal="center" vertical="center"/>
    </xf>
    <xf numFmtId="0" fontId="13" fillId="0" borderId="19" xfId="1" applyNumberFormat="1" applyFont="1" applyFill="1" applyBorder="1" applyAlignment="1">
      <alignment horizontal="center" vertical="center"/>
    </xf>
    <xf numFmtId="49" fontId="20" fillId="0" borderId="1" xfId="3" applyNumberFormat="1" applyFont="1" applyFill="1" applyBorder="1" applyAlignment="1">
      <alignment vertical="top" wrapText="1"/>
    </xf>
    <xf numFmtId="0" fontId="15" fillId="0" borderId="1" xfId="2" applyFont="1" applyFill="1" applyBorder="1" applyAlignment="1">
      <alignment horizontal="left" vertical="top" wrapText="1"/>
    </xf>
    <xf numFmtId="0" fontId="13" fillId="0" borderId="63" xfId="1" applyNumberFormat="1" applyFont="1" applyFill="1" applyBorder="1" applyAlignment="1">
      <alignment horizontal="center" vertical="center"/>
    </xf>
    <xf numFmtId="0" fontId="13" fillId="0" borderId="11" xfId="1" applyNumberFormat="1" applyFont="1" applyFill="1" applyBorder="1" applyAlignment="1">
      <alignment horizontal="center" vertical="center"/>
    </xf>
    <xf numFmtId="0" fontId="13" fillId="0" borderId="59" xfId="1" applyNumberFormat="1" applyFont="1" applyFill="1" applyBorder="1" applyAlignment="1">
      <alignment horizontal="center" vertical="center"/>
    </xf>
    <xf numFmtId="0" fontId="13" fillId="0" borderId="29" xfId="1" applyNumberFormat="1" applyFont="1" applyFill="1" applyBorder="1" applyAlignment="1">
      <alignment horizontal="center" vertical="center"/>
    </xf>
    <xf numFmtId="164" fontId="13" fillId="0" borderId="63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right" vertical="center"/>
    </xf>
    <xf numFmtId="0" fontId="14" fillId="0" borderId="48" xfId="2" applyFont="1" applyFill="1" applyBorder="1" applyAlignment="1">
      <alignment horizontal="right" vertical="top" wrapText="1"/>
    </xf>
    <xf numFmtId="0" fontId="11" fillId="0" borderId="46" xfId="1" applyNumberFormat="1" applyFont="1" applyFill="1" applyBorder="1" applyAlignment="1">
      <alignment horizontal="center" vertical="center"/>
    </xf>
    <xf numFmtId="0" fontId="11" fillId="0" borderId="43" xfId="1" applyNumberFormat="1" applyFont="1" applyFill="1" applyBorder="1" applyAlignment="1">
      <alignment horizontal="center" vertical="center"/>
    </xf>
    <xf numFmtId="0" fontId="11" fillId="0" borderId="48" xfId="1" applyNumberFormat="1" applyFont="1" applyFill="1" applyBorder="1" applyAlignment="1">
      <alignment horizontal="center" vertical="center"/>
    </xf>
    <xf numFmtId="0" fontId="11" fillId="0" borderId="45" xfId="1" applyNumberFormat="1" applyFont="1" applyFill="1" applyBorder="1" applyAlignment="1">
      <alignment horizontal="center" vertical="center"/>
    </xf>
    <xf numFmtId="0" fontId="11" fillId="0" borderId="47" xfId="1" applyNumberFormat="1" applyFont="1" applyFill="1" applyBorder="1" applyAlignment="1">
      <alignment horizontal="center" vertical="center"/>
    </xf>
    <xf numFmtId="0" fontId="11" fillId="0" borderId="60" xfId="1" applyNumberFormat="1" applyFont="1" applyFill="1" applyBorder="1" applyAlignment="1">
      <alignment horizontal="center" vertical="center"/>
    </xf>
    <xf numFmtId="0" fontId="11" fillId="0" borderId="51" xfId="1" applyNumberFormat="1" applyFont="1" applyFill="1" applyBorder="1" applyAlignment="1">
      <alignment horizontal="center" vertical="center"/>
    </xf>
    <xf numFmtId="164" fontId="11" fillId="0" borderId="35" xfId="1" applyNumberFormat="1" applyFont="1" applyFill="1" applyBorder="1" applyAlignment="1">
      <alignment horizontal="center" vertical="center"/>
    </xf>
    <xf numFmtId="0" fontId="7" fillId="0" borderId="0" xfId="4"/>
    <xf numFmtId="0" fontId="21" fillId="0" borderId="0" xfId="4" applyFont="1"/>
    <xf numFmtId="0" fontId="6" fillId="0" borderId="0" xfId="4" applyFont="1"/>
    <xf numFmtId="0" fontId="13" fillId="0" borderId="0" xfId="4" applyFont="1"/>
    <xf numFmtId="0" fontId="22" fillId="0" borderId="0" xfId="4" applyFont="1"/>
    <xf numFmtId="0" fontId="6" fillId="0" borderId="0" xfId="4" applyFont="1" applyAlignment="1">
      <alignment horizontal="center"/>
    </xf>
    <xf numFmtId="0" fontId="23" fillId="0" borderId="0" xfId="4" applyFont="1"/>
    <xf numFmtId="0" fontId="6" fillId="0" borderId="0" xfId="4" applyFont="1" applyFill="1" applyAlignment="1">
      <alignment wrapText="1"/>
    </xf>
    <xf numFmtId="0" fontId="6" fillId="0" borderId="0" xfId="4" applyFont="1" applyBorder="1" applyAlignment="1">
      <alignment horizontal="center"/>
    </xf>
    <xf numFmtId="0" fontId="24" fillId="0" borderId="0" xfId="4" applyFont="1" applyAlignment="1">
      <alignment vertical="top" wrapText="1"/>
    </xf>
    <xf numFmtId="0" fontId="21" fillId="0" borderId="0" xfId="4" applyFont="1" applyFill="1" applyAlignment="1"/>
    <xf numFmtId="0" fontId="21" fillId="0" borderId="0" xfId="4" applyFont="1" applyFill="1" applyAlignment="1">
      <alignment horizontal="center"/>
    </xf>
    <xf numFmtId="0" fontId="9" fillId="0" borderId="0" xfId="4" applyFont="1"/>
    <xf numFmtId="0" fontId="13" fillId="0" borderId="0" xfId="4" applyFont="1" applyBorder="1"/>
    <xf numFmtId="0" fontId="25" fillId="0" borderId="0" xfId="4" applyFont="1" applyBorder="1"/>
    <xf numFmtId="0" fontId="13" fillId="0" borderId="0" xfId="4" applyFont="1" applyFill="1"/>
    <xf numFmtId="0" fontId="13" fillId="0" borderId="0" xfId="4" applyFont="1" applyFill="1" applyBorder="1"/>
    <xf numFmtId="0" fontId="25" fillId="0" borderId="0" xfId="4" applyFont="1" applyFill="1" applyBorder="1"/>
    <xf numFmtId="0" fontId="3" fillId="0" borderId="0" xfId="4" applyFont="1"/>
    <xf numFmtId="0" fontId="3" fillId="0" borderId="0" xfId="4" applyFont="1" applyBorder="1"/>
    <xf numFmtId="0" fontId="26" fillId="0" borderId="0" xfId="4" applyFont="1" applyBorder="1"/>
    <xf numFmtId="0" fontId="3" fillId="0" borderId="0" xfId="4" applyFont="1" applyFill="1"/>
    <xf numFmtId="0" fontId="3" fillId="0" borderId="0" xfId="4" applyFont="1" applyFill="1" applyBorder="1"/>
    <xf numFmtId="0" fontId="26" fillId="0" borderId="0" xfId="4" applyFont="1" applyFill="1" applyBorder="1"/>
    <xf numFmtId="0" fontId="2" fillId="0" borderId="0" xfId="4" applyFont="1"/>
    <xf numFmtId="0" fontId="11" fillId="0" borderId="0" xfId="4" applyFont="1"/>
    <xf numFmtId="0" fontId="27" fillId="0" borderId="0" xfId="4" applyFont="1"/>
    <xf numFmtId="0" fontId="9" fillId="0" borderId="0" xfId="4" applyFont="1" applyFill="1" applyAlignment="1">
      <alignment vertical="top"/>
    </xf>
    <xf numFmtId="0" fontId="21" fillId="0" borderId="3" xfId="4" applyFont="1" applyFill="1" applyBorder="1" applyAlignment="1">
      <alignment horizontal="center" vertical="top"/>
    </xf>
    <xf numFmtId="0" fontId="6" fillId="0" borderId="0" xfId="4" applyFont="1" applyFill="1" applyAlignment="1">
      <alignment horizontal="center"/>
    </xf>
    <xf numFmtId="0" fontId="30" fillId="0" borderId="3" xfId="4" applyFont="1" applyFill="1" applyBorder="1" applyAlignment="1">
      <alignment horizontal="center" vertical="center"/>
    </xf>
    <xf numFmtId="0" fontId="31" fillId="0" borderId="11" xfId="4" applyFont="1" applyFill="1" applyBorder="1" applyAlignment="1">
      <alignment horizontal="center"/>
    </xf>
    <xf numFmtId="0" fontId="31" fillId="0" borderId="3" xfId="4" applyFont="1" applyFill="1" applyBorder="1" applyAlignment="1">
      <alignment horizontal="center" vertical="center"/>
    </xf>
    <xf numFmtId="0" fontId="30" fillId="0" borderId="11" xfId="4" applyFont="1" applyFill="1" applyBorder="1" applyAlignment="1">
      <alignment horizontal="center" vertical="center"/>
    </xf>
    <xf numFmtId="0" fontId="30" fillId="0" borderId="11" xfId="4" applyFont="1" applyFill="1" applyBorder="1" applyAlignment="1">
      <alignment horizontal="center" vertical="top"/>
    </xf>
    <xf numFmtId="0" fontId="31" fillId="0" borderId="11" xfId="4" applyFont="1" applyFill="1" applyBorder="1" applyAlignment="1">
      <alignment horizontal="center" vertical="center"/>
    </xf>
    <xf numFmtId="0" fontId="7" fillId="0" borderId="0" xfId="4" applyFill="1" applyAlignment="1">
      <alignment horizontal="center"/>
    </xf>
    <xf numFmtId="0" fontId="7" fillId="0" borderId="0" xfId="4" applyAlignment="1">
      <alignment horizontal="center"/>
    </xf>
    <xf numFmtId="0" fontId="31" fillId="0" borderId="30" xfId="4" applyFont="1" applyFill="1" applyBorder="1" applyAlignment="1">
      <alignment horizontal="center" vertical="center"/>
    </xf>
    <xf numFmtId="0" fontId="31" fillId="0" borderId="30" xfId="4" applyFont="1" applyFill="1" applyBorder="1" applyAlignment="1">
      <alignment horizontal="center" vertical="top"/>
    </xf>
    <xf numFmtId="0" fontId="13" fillId="0" borderId="30" xfId="4" applyFont="1" applyFill="1" applyBorder="1" applyAlignment="1">
      <alignment horizontal="center" vertical="center" textRotation="90"/>
    </xf>
    <xf numFmtId="49" fontId="21" fillId="0" borderId="30" xfId="4" applyNumberFormat="1" applyFont="1" applyFill="1" applyBorder="1" applyAlignment="1">
      <alignment horizontal="center" textRotation="90" wrapText="1"/>
    </xf>
    <xf numFmtId="0" fontId="21" fillId="0" borderId="1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/>
    </xf>
    <xf numFmtId="0" fontId="32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13" fillId="0" borderId="0" xfId="4" applyFont="1" applyFill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33" fillId="0" borderId="1" xfId="4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vertical="center"/>
    </xf>
    <xf numFmtId="0" fontId="13" fillId="0" borderId="1" xfId="4" applyFont="1" applyFill="1" applyBorder="1" applyAlignment="1">
      <alignment vertical="center" wrapText="1"/>
    </xf>
    <xf numFmtId="0" fontId="21" fillId="0" borderId="1" xfId="4" applyFont="1" applyFill="1" applyBorder="1" applyAlignment="1">
      <alignment horizontal="center" vertical="center" wrapText="1"/>
    </xf>
    <xf numFmtId="0" fontId="27" fillId="0" borderId="1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horizontal="left" vertical="center"/>
    </xf>
    <xf numFmtId="0" fontId="11" fillId="0" borderId="18" xfId="4" applyFont="1" applyFill="1" applyBorder="1" applyAlignment="1">
      <alignment horizontal="center" vertical="center"/>
    </xf>
    <xf numFmtId="0" fontId="27" fillId="0" borderId="18" xfId="4" applyFont="1" applyFill="1" applyBorder="1" applyAlignment="1">
      <alignment horizontal="center" vertical="center"/>
    </xf>
    <xf numFmtId="0" fontId="34" fillId="0" borderId="18" xfId="4" applyFont="1" applyFill="1" applyBorder="1" applyAlignment="1">
      <alignment horizontal="center" vertical="center"/>
    </xf>
    <xf numFmtId="0" fontId="27" fillId="0" borderId="21" xfId="4" applyFont="1" applyFill="1" applyBorder="1" applyAlignment="1">
      <alignment horizontal="center" vertical="center"/>
    </xf>
    <xf numFmtId="0" fontId="7" fillId="0" borderId="0" xfId="4" applyFill="1"/>
    <xf numFmtId="0" fontId="6" fillId="0" borderId="0" xfId="4" applyFont="1" applyFill="1" applyAlignment="1">
      <alignment horizontal="left" vertical="center"/>
    </xf>
    <xf numFmtId="0" fontId="9" fillId="0" borderId="0" xfId="4" applyFont="1" applyFill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7" fillId="0" borderId="0" xfId="4" applyFill="1" applyAlignment="1">
      <alignment horizontal="center" vertical="center"/>
    </xf>
    <xf numFmtId="0" fontId="7" fillId="0" borderId="0" xfId="4" applyAlignment="1">
      <alignment horizontal="center" vertical="center"/>
    </xf>
    <xf numFmtId="0" fontId="11" fillId="0" borderId="0" xfId="5" applyFont="1" applyFill="1" applyBorder="1" applyAlignment="1">
      <alignment horizontal="left" vertical="top"/>
    </xf>
    <xf numFmtId="0" fontId="14" fillId="0" borderId="0" xfId="2" applyFont="1" applyFill="1" applyBorder="1" applyAlignment="1">
      <alignment horizontal="left" vertical="top" wrapText="1"/>
    </xf>
    <xf numFmtId="1" fontId="11" fillId="0" borderId="0" xfId="2" applyNumberFormat="1" applyFont="1" applyFill="1" applyBorder="1" applyAlignment="1">
      <alignment wrapText="1"/>
    </xf>
    <xf numFmtId="0" fontId="11" fillId="0" borderId="0" xfId="2" applyFont="1" applyFill="1" applyBorder="1" applyAlignment="1">
      <alignment wrapText="1"/>
    </xf>
    <xf numFmtId="0" fontId="11" fillId="0" borderId="0" xfId="2" applyFont="1" applyFill="1" applyBorder="1" applyAlignment="1"/>
    <xf numFmtId="164" fontId="11" fillId="0" borderId="0" xfId="2" applyNumberFormat="1" applyFont="1" applyFill="1" applyBorder="1" applyAlignment="1"/>
    <xf numFmtId="1" fontId="11" fillId="0" borderId="0" xfId="2" applyNumberFormat="1" applyFont="1" applyFill="1" applyBorder="1" applyAlignment="1"/>
    <xf numFmtId="0" fontId="17" fillId="0" borderId="1" xfId="2" applyFont="1" applyFill="1" applyBorder="1" applyAlignment="1">
      <alignment horizontal="center" vertical="center" wrapText="1"/>
    </xf>
    <xf numFmtId="1" fontId="17" fillId="0" borderId="1" xfId="2" applyNumberFormat="1" applyFont="1" applyFill="1" applyBorder="1" applyAlignment="1">
      <alignment horizontal="center" vertical="center" wrapText="1"/>
    </xf>
    <xf numFmtId="49" fontId="17" fillId="0" borderId="1" xfId="3" applyNumberFormat="1" applyFont="1" applyFill="1" applyBorder="1" applyAlignment="1">
      <alignment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1" fontId="17" fillId="0" borderId="1" xfId="2" applyNumberFormat="1" applyFont="1" applyFill="1" applyBorder="1" applyAlignment="1">
      <alignment horizontal="center" vertical="center"/>
    </xf>
    <xf numFmtId="49" fontId="14" fillId="0" borderId="0" xfId="3" applyNumberFormat="1" applyFont="1" applyFill="1" applyBorder="1" applyAlignment="1">
      <alignment vertical="top" wrapText="1"/>
    </xf>
    <xf numFmtId="1" fontId="14" fillId="0" borderId="0" xfId="2" applyNumberFormat="1" applyFont="1" applyFill="1" applyBorder="1" applyAlignment="1">
      <alignment wrapText="1"/>
    </xf>
    <xf numFmtId="0" fontId="14" fillId="0" borderId="0" xfId="2" applyFont="1" applyFill="1" applyBorder="1" applyAlignment="1">
      <alignment wrapText="1"/>
    </xf>
    <xf numFmtId="0" fontId="14" fillId="0" borderId="0" xfId="2" applyFont="1" applyFill="1" applyBorder="1" applyAlignment="1"/>
    <xf numFmtId="164" fontId="14" fillId="0" borderId="0" xfId="2" applyNumberFormat="1" applyFont="1" applyFill="1" applyBorder="1" applyAlignment="1"/>
    <xf numFmtId="1" fontId="14" fillId="0" borderId="0" xfId="2" applyNumberFormat="1" applyFont="1" applyFill="1" applyBorder="1" applyAlignment="1"/>
    <xf numFmtId="0" fontId="15" fillId="0" borderId="1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right" vertical="top" wrapText="1"/>
    </xf>
    <xf numFmtId="49" fontId="15" fillId="0" borderId="1" xfId="2" applyNumberFormat="1" applyFont="1" applyFill="1" applyBorder="1" applyAlignment="1">
      <alignment horizontal="center" vertical="center" wrapText="1"/>
    </xf>
    <xf numFmtId="0" fontId="15" fillId="0" borderId="1" xfId="2" applyNumberFormat="1" applyFont="1" applyFill="1" applyBorder="1" applyAlignment="1">
      <alignment horizontal="right" vertical="top" wrapText="1"/>
    </xf>
    <xf numFmtId="0" fontId="15" fillId="0" borderId="1" xfId="2" applyNumberFormat="1" applyFont="1" applyFill="1" applyBorder="1" applyAlignment="1">
      <alignment vertical="center" wrapText="1"/>
    </xf>
    <xf numFmtId="0" fontId="15" fillId="0" borderId="1" xfId="2" applyFont="1" applyFill="1" applyBorder="1" applyAlignment="1">
      <alignment horizontal="right" vertical="top" wrapText="1"/>
    </xf>
    <xf numFmtId="0" fontId="8" fillId="0" borderId="0" xfId="0" applyFont="1"/>
    <xf numFmtId="49" fontId="37" fillId="0" borderId="0" xfId="3" applyNumberFormat="1" applyFont="1" applyFill="1" applyBorder="1" applyAlignment="1">
      <alignment vertical="top" wrapText="1"/>
    </xf>
    <xf numFmtId="0" fontId="37" fillId="0" borderId="0" xfId="2" applyFont="1" applyFill="1" applyBorder="1" applyAlignment="1">
      <alignment horizontal="left" vertical="top" wrapText="1"/>
    </xf>
    <xf numFmtId="1" fontId="37" fillId="0" borderId="0" xfId="2" applyNumberFormat="1" applyFont="1" applyFill="1" applyBorder="1" applyAlignment="1">
      <alignment wrapText="1"/>
    </xf>
    <xf numFmtId="0" fontId="37" fillId="0" borderId="0" xfId="2" applyFont="1" applyFill="1" applyBorder="1" applyAlignment="1">
      <alignment wrapText="1"/>
    </xf>
    <xf numFmtId="0" fontId="37" fillId="0" borderId="0" xfId="2" applyFont="1" applyFill="1" applyBorder="1" applyAlignment="1"/>
    <xf numFmtId="164" fontId="37" fillId="0" borderId="0" xfId="2" applyNumberFormat="1" applyFont="1" applyFill="1" applyBorder="1" applyAlignment="1"/>
    <xf numFmtId="1" fontId="37" fillId="0" borderId="0" xfId="2" applyNumberFormat="1" applyFont="1" applyFill="1" applyBorder="1" applyAlignment="1"/>
    <xf numFmtId="49" fontId="11" fillId="0" borderId="0" xfId="3" applyNumberFormat="1" applyFont="1" applyFill="1" applyBorder="1" applyAlignment="1">
      <alignment vertical="top" wrapText="1"/>
    </xf>
    <xf numFmtId="0" fontId="11" fillId="0" borderId="0" xfId="2" applyFont="1" applyFill="1" applyBorder="1" applyAlignment="1">
      <alignment horizontal="left" vertical="top" wrapText="1"/>
    </xf>
    <xf numFmtId="49" fontId="13" fillId="0" borderId="0" xfId="5" applyNumberFormat="1" applyFont="1" applyFill="1" applyBorder="1" applyAlignment="1">
      <alignment vertical="top"/>
    </xf>
    <xf numFmtId="0" fontId="13" fillId="0" borderId="0" xfId="2" applyFont="1"/>
    <xf numFmtId="0" fontId="13" fillId="0" borderId="0" xfId="5" applyFont="1" applyFill="1" applyBorder="1"/>
    <xf numFmtId="0" fontId="13" fillId="0" borderId="0" xfId="2" applyFont="1" applyFill="1"/>
    <xf numFmtId="0" fontId="13" fillId="0" borderId="0" xfId="5" applyFont="1" applyFill="1" applyBorder="1" applyAlignment="1"/>
    <xf numFmtId="0" fontId="11" fillId="0" borderId="0" xfId="2" applyFont="1" applyAlignment="1">
      <alignment vertical="center"/>
    </xf>
    <xf numFmtId="0" fontId="11" fillId="0" borderId="0" xfId="2" applyFont="1"/>
    <xf numFmtId="0" fontId="13" fillId="0" borderId="0" xfId="2" applyFont="1" applyAlignment="1">
      <alignment horizontal="center"/>
    </xf>
    <xf numFmtId="1" fontId="13" fillId="0" borderId="1" xfId="1" applyNumberFormat="1" applyFont="1" applyFill="1" applyBorder="1" applyAlignment="1">
      <alignment horizontal="center" vertical="center"/>
    </xf>
    <xf numFmtId="164" fontId="13" fillId="0" borderId="57" xfId="1" applyNumberFormat="1" applyFont="1" applyFill="1" applyBorder="1" applyAlignment="1">
      <alignment horizontal="center" vertical="center"/>
    </xf>
    <xf numFmtId="49" fontId="17" fillId="0" borderId="30" xfId="3" applyNumberFormat="1" applyFont="1" applyFill="1" applyBorder="1" applyAlignment="1">
      <alignment horizontal="center" vertical="center" wrapText="1"/>
    </xf>
    <xf numFmtId="0" fontId="13" fillId="0" borderId="56" xfId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5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164" fontId="13" fillId="0" borderId="56" xfId="1" applyNumberFormat="1" applyFont="1" applyFill="1" applyBorder="1" applyAlignment="1">
      <alignment horizontal="center" vertical="center"/>
    </xf>
    <xf numFmtId="49" fontId="17" fillId="0" borderId="63" xfId="3" applyNumberFormat="1" applyFont="1" applyFill="1" applyBorder="1" applyAlignment="1">
      <alignment horizontal="center" vertical="top" wrapText="1"/>
    </xf>
    <xf numFmtId="0" fontId="13" fillId="0" borderId="64" xfId="1" applyFont="1" applyFill="1" applyBorder="1" applyAlignment="1">
      <alignment horizontal="center" vertical="center"/>
    </xf>
    <xf numFmtId="0" fontId="13" fillId="0" borderId="63" xfId="1" applyFont="1" applyFill="1" applyBorder="1" applyAlignment="1">
      <alignment horizontal="center" vertical="center"/>
    </xf>
    <xf numFmtId="0" fontId="13" fillId="0" borderId="41" xfId="1" applyFont="1" applyFill="1" applyBorder="1" applyAlignment="1">
      <alignment horizontal="center" vertical="center"/>
    </xf>
    <xf numFmtId="0" fontId="13" fillId="0" borderId="65" xfId="1" applyFont="1" applyFill="1" applyBorder="1" applyAlignment="1">
      <alignment horizontal="center" vertical="center"/>
    </xf>
    <xf numFmtId="0" fontId="13" fillId="0" borderId="66" xfId="1" applyFont="1" applyFill="1" applyBorder="1" applyAlignment="1">
      <alignment horizontal="center" vertical="center"/>
    </xf>
    <xf numFmtId="0" fontId="13" fillId="0" borderId="67" xfId="1" applyFont="1" applyFill="1" applyBorder="1" applyAlignment="1">
      <alignment horizontal="center" vertical="center"/>
    </xf>
    <xf numFmtId="1" fontId="13" fillId="0" borderId="63" xfId="1" applyNumberFormat="1" applyFont="1" applyFill="1" applyBorder="1" applyAlignment="1">
      <alignment horizontal="center" vertical="center"/>
    </xf>
    <xf numFmtId="164" fontId="13" fillId="0" borderId="65" xfId="1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right"/>
    </xf>
    <xf numFmtId="0" fontId="41" fillId="0" borderId="0" xfId="0" applyFont="1" applyAlignment="1">
      <alignment horizontal="center"/>
    </xf>
    <xf numFmtId="0" fontId="41" fillId="0" borderId="0" xfId="0" applyFont="1" applyFill="1" applyAlignment="1">
      <alignment horizontal="center"/>
    </xf>
    <xf numFmtId="0" fontId="44" fillId="0" borderId="0" xfId="0" applyFont="1"/>
    <xf numFmtId="0" fontId="45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1" fillId="0" borderId="0" xfId="0" applyFont="1" applyAlignment="1">
      <alignment horizontal="right"/>
    </xf>
    <xf numFmtId="0" fontId="10" fillId="0" borderId="0" xfId="0" applyFont="1"/>
    <xf numFmtId="0" fontId="39" fillId="0" borderId="0" xfId="0" applyFont="1" applyFill="1" applyAlignment="1">
      <alignment horizontal="center"/>
    </xf>
    <xf numFmtId="0" fontId="39" fillId="0" borderId="0" xfId="0" applyFont="1" applyFill="1" applyAlignment="1">
      <alignment horizontal="right"/>
    </xf>
    <xf numFmtId="0" fontId="44" fillId="0" borderId="0" xfId="0" applyFont="1" applyFill="1"/>
    <xf numFmtId="0" fontId="46" fillId="0" borderId="0" xfId="0" applyFont="1" applyBorder="1" applyAlignment="1">
      <alignment horizontal="center" vertical="top" wrapText="1"/>
    </xf>
    <xf numFmtId="0" fontId="46" fillId="0" borderId="0" xfId="0" applyFont="1"/>
    <xf numFmtId="0" fontId="46" fillId="0" borderId="0" xfId="0" applyFont="1" applyAlignment="1">
      <alignment wrapText="1"/>
    </xf>
    <xf numFmtId="0" fontId="44" fillId="0" borderId="43" xfId="0" applyFont="1" applyBorder="1" applyAlignment="1">
      <alignment vertical="center" wrapText="1"/>
    </xf>
    <xf numFmtId="0" fontId="44" fillId="0" borderId="44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0" xfId="0" applyFont="1" applyFill="1" applyAlignment="1"/>
    <xf numFmtId="0" fontId="46" fillId="0" borderId="0" xfId="0" applyFont="1" applyFill="1"/>
    <xf numFmtId="0" fontId="46" fillId="0" borderId="0" xfId="0" applyFont="1" applyBorder="1" applyAlignment="1">
      <alignment horizontal="center" vertical="center" textRotation="90" wrapText="1"/>
    </xf>
    <xf numFmtId="0" fontId="44" fillId="0" borderId="51" xfId="0" applyFont="1" applyBorder="1" applyAlignment="1">
      <alignment horizontal="center" vertical="center" textRotation="90" wrapText="1"/>
    </xf>
    <xf numFmtId="0" fontId="44" fillId="0" borderId="51" xfId="0" applyFont="1" applyFill="1" applyBorder="1" applyAlignment="1">
      <alignment horizontal="center" vertical="center" textRotation="90" wrapText="1"/>
    </xf>
    <xf numFmtId="0" fontId="46" fillId="0" borderId="0" xfId="0" applyFont="1" applyFill="1" applyBorder="1" applyAlignment="1">
      <alignment horizontal="center" vertical="center" textRotation="90" wrapText="1"/>
    </xf>
    <xf numFmtId="49" fontId="44" fillId="0" borderId="51" xfId="0" applyNumberFormat="1" applyFont="1" applyBorder="1" applyAlignment="1">
      <alignment horizontal="center" vertical="center" textRotation="90" wrapText="1"/>
    </xf>
    <xf numFmtId="49" fontId="44" fillId="0" borderId="51" xfId="0" applyNumberFormat="1" applyFont="1" applyFill="1" applyBorder="1" applyAlignment="1">
      <alignment horizontal="center" vertical="center" textRotation="90" wrapText="1"/>
    </xf>
    <xf numFmtId="49" fontId="46" fillId="0" borderId="0" xfId="0" applyNumberFormat="1" applyFont="1" applyFill="1" applyBorder="1" applyAlignment="1">
      <alignment horizontal="center" vertical="center" textRotation="90" wrapText="1"/>
    </xf>
    <xf numFmtId="0" fontId="46" fillId="0" borderId="0" xfId="0" applyFont="1" applyBorder="1" applyAlignment="1">
      <alignment wrapText="1"/>
    </xf>
    <xf numFmtId="0" fontId="46" fillId="0" borderId="0" xfId="0" applyFont="1" applyBorder="1" applyAlignment="1"/>
    <xf numFmtId="0" fontId="44" fillId="0" borderId="51" xfId="0" applyFont="1" applyBorder="1" applyAlignment="1">
      <alignment horizontal="center" vertical="top" wrapText="1"/>
    </xf>
    <xf numFmtId="0" fontId="44" fillId="0" borderId="51" xfId="0" applyFont="1" applyBorder="1" applyAlignment="1"/>
    <xf numFmtId="0" fontId="44" fillId="0" borderId="51" xfId="0" applyFont="1" applyFill="1" applyBorder="1" applyAlignment="1"/>
    <xf numFmtId="0" fontId="46" fillId="0" borderId="0" xfId="0" applyFont="1" applyFill="1" applyBorder="1" applyAlignment="1"/>
    <xf numFmtId="0" fontId="45" fillId="0" borderId="0" xfId="4" applyFont="1" applyFill="1" applyAlignment="1">
      <alignment horizontal="left" vertical="center"/>
    </xf>
    <xf numFmtId="0" fontId="10" fillId="0" borderId="0" xfId="4" applyFont="1" applyFill="1" applyAlignment="1">
      <alignment horizontal="center" vertical="center"/>
    </xf>
    <xf numFmtId="0" fontId="17" fillId="0" borderId="1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45" fillId="0" borderId="0" xfId="4" applyFont="1" applyFill="1" applyAlignment="1">
      <alignment vertical="top" wrapText="1"/>
    </xf>
    <xf numFmtId="0" fontId="17" fillId="0" borderId="17" xfId="4" applyFont="1" applyFill="1" applyBorder="1" applyAlignment="1">
      <alignment vertical="center"/>
    </xf>
    <xf numFmtId="0" fontId="17" fillId="0" borderId="21" xfId="4" applyFont="1" applyFill="1" applyBorder="1" applyAlignment="1">
      <alignment vertical="center"/>
    </xf>
    <xf numFmtId="0" fontId="17" fillId="0" borderId="0" xfId="4" applyFont="1" applyFill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44" fillId="0" borderId="0" xfId="4" applyFont="1" applyFill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45" fillId="0" borderId="0" xfId="0" applyFont="1" applyAlignment="1">
      <alignment horizontal="left"/>
    </xf>
    <xf numFmtId="0" fontId="45" fillId="0" borderId="43" xfId="0" applyFont="1" applyFill="1" applyBorder="1" applyAlignment="1"/>
    <xf numFmtId="0" fontId="10" fillId="0" borderId="55" xfId="0" applyFont="1" applyBorder="1" applyAlignment="1">
      <alignment horizontal="center" vertical="center"/>
    </xf>
    <xf numFmtId="0" fontId="47" fillId="0" borderId="0" xfId="0" applyFont="1"/>
    <xf numFmtId="0" fontId="17" fillId="0" borderId="20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48" fillId="0" borderId="0" xfId="0" applyFont="1" applyFill="1"/>
    <xf numFmtId="0" fontId="48" fillId="0" borderId="0" xfId="0" applyFont="1"/>
    <xf numFmtId="0" fontId="10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49" fillId="0" borderId="28" xfId="0" applyFont="1" applyBorder="1" applyAlignment="1">
      <alignment horizontal="left" vertical="center" wrapText="1"/>
    </xf>
    <xf numFmtId="0" fontId="49" fillId="0" borderId="2" xfId="0" applyFont="1" applyBorder="1" applyAlignment="1">
      <alignment horizontal="left" vertical="center" wrapText="1"/>
    </xf>
    <xf numFmtId="0" fontId="41" fillId="0" borderId="51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52" fillId="0" borderId="0" xfId="0" applyFont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10" fillId="0" borderId="51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/>
    </xf>
    <xf numFmtId="0" fontId="39" fillId="0" borderId="0" xfId="0" applyFont="1" applyBorder="1" applyAlignment="1">
      <alignment horizontal="right"/>
    </xf>
    <xf numFmtId="0" fontId="44" fillId="0" borderId="0" xfId="0" applyFont="1" applyBorder="1"/>
    <xf numFmtId="0" fontId="39" fillId="0" borderId="0" xfId="0" applyFont="1" applyFill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51" fillId="0" borderId="0" xfId="0" applyFont="1" applyFill="1" applyBorder="1"/>
    <xf numFmtId="0" fontId="51" fillId="0" borderId="0" xfId="0" applyFont="1" applyBorder="1"/>
    <xf numFmtId="0" fontId="43" fillId="0" borderId="0" xfId="0" applyFont="1" applyBorder="1"/>
    <xf numFmtId="0" fontId="52" fillId="0" borderId="0" xfId="0" applyFont="1" applyBorder="1"/>
    <xf numFmtId="0" fontId="45" fillId="0" borderId="0" xfId="0" applyFont="1" applyBorder="1" applyAlignment="1">
      <alignment horizontal="left"/>
    </xf>
    <xf numFmtId="0" fontId="45" fillId="0" borderId="0" xfId="0" applyFont="1" applyBorder="1" applyAlignment="1">
      <alignment horizontal="center"/>
    </xf>
    <xf numFmtId="0" fontId="52" fillId="0" borderId="0" xfId="0" applyFont="1" applyFill="1" applyBorder="1"/>
    <xf numFmtId="0" fontId="39" fillId="0" borderId="0" xfId="0" applyFont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 textRotation="90" wrapText="1"/>
    </xf>
    <xf numFmtId="49" fontId="52" fillId="0" borderId="0" xfId="0" applyNumberFormat="1" applyFont="1" applyFill="1" applyBorder="1" applyAlignment="1" applyProtection="1">
      <alignment horizontal="center" vertical="center" textRotation="90"/>
      <protection locked="0"/>
    </xf>
    <xf numFmtId="0" fontId="52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53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4" fillId="0" borderId="0" xfId="0" applyFont="1" applyFill="1" applyBorder="1"/>
    <xf numFmtId="0" fontId="44" fillId="0" borderId="0" xfId="0" applyFont="1" applyFill="1" applyBorder="1" applyAlignment="1">
      <alignment horizontal="center"/>
    </xf>
    <xf numFmtId="0" fontId="45" fillId="0" borderId="0" xfId="0" applyFont="1" applyBorder="1"/>
    <xf numFmtId="0" fontId="45" fillId="0" borderId="0" xfId="0" applyFont="1" applyFill="1" applyBorder="1"/>
    <xf numFmtId="0" fontId="10" fillId="0" borderId="0" xfId="0" applyFont="1" applyFill="1" applyBorder="1"/>
    <xf numFmtId="0" fontId="10" fillId="0" borderId="0" xfId="0" applyFont="1" applyBorder="1"/>
    <xf numFmtId="0" fontId="4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0" xfId="0" applyFont="1" applyBorder="1" applyAlignment="1">
      <alignment horizontal="left"/>
    </xf>
    <xf numFmtId="0" fontId="41" fillId="0" borderId="0" xfId="0" applyFont="1" applyFill="1" applyBorder="1"/>
    <xf numFmtId="0" fontId="52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43" fillId="0" borderId="0" xfId="0" applyFont="1" applyBorder="1" applyAlignment="1">
      <alignment horizontal="left"/>
    </xf>
    <xf numFmtId="0" fontId="43" fillId="0" borderId="0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/>
    </xf>
    <xf numFmtId="0" fontId="40" fillId="0" borderId="0" xfId="0" applyFont="1" applyBorder="1" applyAlignment="1">
      <alignment horizontal="center" vertical="center" textRotation="90"/>
    </xf>
    <xf numFmtId="49" fontId="51" fillId="0" borderId="0" xfId="0" applyNumberFormat="1" applyFont="1" applyBorder="1" applyAlignment="1">
      <alignment horizontal="center" vertical="center" textRotation="90" wrapText="1"/>
    </xf>
    <xf numFmtId="0" fontId="44" fillId="0" borderId="0" xfId="0" applyFont="1" applyBorder="1" applyAlignment="1"/>
    <xf numFmtId="0" fontId="52" fillId="0" borderId="0" xfId="0" applyFont="1" applyBorder="1" applyAlignment="1">
      <alignment horizontal="center" vertical="center" textRotation="90" wrapText="1"/>
    </xf>
    <xf numFmtId="0" fontId="43" fillId="0" borderId="0" xfId="0" applyFont="1" applyBorder="1" applyAlignment="1">
      <alignment horizontal="center" vertical="center" textRotation="90" wrapText="1"/>
    </xf>
    <xf numFmtId="0" fontId="41" fillId="0" borderId="0" xfId="0" applyFont="1" applyBorder="1"/>
    <xf numFmtId="0" fontId="44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51" fillId="0" borderId="0" xfId="0" applyFont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left"/>
    </xf>
    <xf numFmtId="0" fontId="51" fillId="0" borderId="0" xfId="0" applyFont="1" applyBorder="1" applyAlignment="1">
      <alignment horizontal="left" vertical="center" textRotation="90" wrapText="1"/>
    </xf>
    <xf numFmtId="0" fontId="53" fillId="0" borderId="0" xfId="0" applyFont="1" applyBorder="1" applyAlignment="1">
      <alignment horizontal="left"/>
    </xf>
    <xf numFmtId="0" fontId="42" fillId="0" borderId="0" xfId="0" applyFont="1" applyFill="1" applyBorder="1" applyAlignment="1">
      <alignment horizontal="left"/>
    </xf>
    <xf numFmtId="0" fontId="44" fillId="0" borderId="0" xfId="0" applyFont="1" applyAlignment="1">
      <alignment horizontal="left"/>
    </xf>
    <xf numFmtId="0" fontId="44" fillId="0" borderId="0" xfId="0" applyFont="1" applyFill="1" applyAlignment="1">
      <alignment horizontal="left"/>
    </xf>
    <xf numFmtId="0" fontId="13" fillId="0" borderId="44" xfId="1" applyFont="1" applyFill="1" applyBorder="1" applyAlignment="1">
      <alignment horizontal="center" vertical="center"/>
    </xf>
    <xf numFmtId="0" fontId="5" fillId="0" borderId="0" xfId="4" applyFont="1" applyAlignment="1"/>
    <xf numFmtId="0" fontId="6" fillId="0" borderId="0" xfId="4" applyFont="1" applyAlignment="1">
      <alignment horizontal="center"/>
    </xf>
    <xf numFmtId="0" fontId="6" fillId="0" borderId="0" xfId="4" applyFont="1" applyAlignment="1">
      <alignment horizontal="left"/>
    </xf>
    <xf numFmtId="0" fontId="4" fillId="0" borderId="0" xfId="4" applyFont="1" applyAlignment="1">
      <alignment horizontal="left"/>
    </xf>
    <xf numFmtId="0" fontId="6" fillId="0" borderId="0" xfId="4" applyFont="1" applyAlignment="1">
      <alignment horizontal="left" vertical="top" wrapText="1"/>
    </xf>
    <xf numFmtId="0" fontId="6" fillId="0" borderId="0" xfId="4" applyFont="1" applyFill="1" applyAlignment="1">
      <alignment horizontal="left" wrapText="1"/>
    </xf>
    <xf numFmtId="0" fontId="6" fillId="0" borderId="0" xfId="4" applyFont="1" applyBorder="1" applyAlignment="1">
      <alignment horizontal="left"/>
    </xf>
    <xf numFmtId="0" fontId="13" fillId="0" borderId="0" xfId="4" applyFont="1" applyAlignment="1">
      <alignment horizontal="left" vertical="center"/>
    </xf>
    <xf numFmtId="0" fontId="6" fillId="0" borderId="0" xfId="4" applyFont="1" applyFill="1" applyAlignment="1">
      <alignment horizontal="center"/>
    </xf>
    <xf numFmtId="0" fontId="9" fillId="0" borderId="0" xfId="4" applyFont="1" applyAlignment="1">
      <alignment horizontal="center"/>
    </xf>
    <xf numFmtId="0" fontId="27" fillId="0" borderId="0" xfId="4" applyFont="1" applyAlignment="1">
      <alignment horizontal="center"/>
    </xf>
    <xf numFmtId="0" fontId="13" fillId="0" borderId="0" xfId="4" applyFont="1" applyFill="1" applyAlignment="1">
      <alignment horizontal="center"/>
    </xf>
    <xf numFmtId="0" fontId="13" fillId="0" borderId="0" xfId="4" applyFont="1" applyAlignment="1">
      <alignment vertical="center"/>
    </xf>
    <xf numFmtId="0" fontId="13" fillId="0" borderId="3" xfId="4" applyFont="1" applyFill="1" applyBorder="1" applyAlignment="1">
      <alignment horizontal="center" vertical="center" textRotation="90"/>
    </xf>
    <xf numFmtId="0" fontId="13" fillId="0" borderId="11" xfId="4" applyFont="1" applyFill="1" applyBorder="1" applyAlignment="1">
      <alignment horizontal="center" vertical="center" textRotation="90"/>
    </xf>
    <xf numFmtId="0" fontId="13" fillId="0" borderId="30" xfId="4" applyFont="1" applyFill="1" applyBorder="1" applyAlignment="1">
      <alignment horizontal="center" vertical="center" textRotation="90"/>
    </xf>
    <xf numFmtId="0" fontId="6" fillId="0" borderId="17" xfId="4" applyFont="1" applyFill="1" applyBorder="1" applyAlignment="1">
      <alignment horizontal="center" vertical="center"/>
    </xf>
    <xf numFmtId="0" fontId="6" fillId="0" borderId="18" xfId="4" applyFont="1" applyFill="1" applyBorder="1" applyAlignment="1">
      <alignment horizontal="center" vertical="center"/>
    </xf>
    <xf numFmtId="0" fontId="6" fillId="0" borderId="21" xfId="4" applyFont="1" applyFill="1" applyBorder="1" applyAlignment="1">
      <alignment horizontal="center" vertical="center"/>
    </xf>
    <xf numFmtId="0" fontId="13" fillId="0" borderId="0" xfId="4" applyFont="1" applyAlignment="1">
      <alignment horizontal="center"/>
    </xf>
    <xf numFmtId="0" fontId="15" fillId="0" borderId="0" xfId="4" applyFont="1" applyAlignment="1">
      <alignment horizontal="center"/>
    </xf>
    <xf numFmtId="49" fontId="29" fillId="0" borderId="0" xfId="4" applyNumberFormat="1" applyFont="1" applyFill="1" applyAlignment="1">
      <alignment vertical="top" wrapText="1"/>
    </xf>
    <xf numFmtId="0" fontId="7" fillId="0" borderId="0" xfId="4" applyFont="1" applyFill="1" applyAlignment="1">
      <alignment vertical="top" wrapText="1"/>
    </xf>
    <xf numFmtId="49" fontId="21" fillId="0" borderId="3" xfId="4" applyNumberFormat="1" applyFont="1" applyFill="1" applyBorder="1" applyAlignment="1">
      <alignment horizontal="center" textRotation="90" wrapText="1"/>
    </xf>
    <xf numFmtId="49" fontId="21" fillId="0" borderId="11" xfId="4" applyNumberFormat="1" applyFont="1" applyFill="1" applyBorder="1" applyAlignment="1">
      <alignment horizontal="center" textRotation="90" wrapText="1"/>
    </xf>
    <xf numFmtId="49" fontId="21" fillId="0" borderId="30" xfId="4" applyNumberFormat="1" applyFont="1" applyFill="1" applyBorder="1" applyAlignment="1">
      <alignment horizontal="center" textRotation="90" wrapText="1"/>
    </xf>
    <xf numFmtId="0" fontId="6" fillId="0" borderId="0" xfId="4" applyFont="1" applyFill="1" applyAlignment="1">
      <alignment vertical="top" wrapText="1"/>
    </xf>
    <xf numFmtId="0" fontId="15" fillId="0" borderId="3" xfId="1" applyFont="1" applyFill="1" applyBorder="1" applyAlignment="1">
      <alignment horizontal="center" vertical="justify" textRotation="90" wrapText="1"/>
    </xf>
    <xf numFmtId="0" fontId="15" fillId="0" borderId="11" xfId="1" applyFont="1" applyFill="1" applyBorder="1" applyAlignment="1">
      <alignment horizontal="center" vertical="justify" textRotation="90" wrapText="1"/>
    </xf>
    <xf numFmtId="0" fontId="15" fillId="0" borderId="37" xfId="1" applyFont="1" applyFill="1" applyBorder="1" applyAlignment="1">
      <alignment horizontal="center" vertical="justify" textRotation="90" wrapText="1"/>
    </xf>
    <xf numFmtId="0" fontId="14" fillId="0" borderId="4" xfId="1" applyFont="1" applyFill="1" applyBorder="1" applyAlignment="1">
      <alignment horizontal="center" textRotation="90" wrapText="1"/>
    </xf>
    <xf numFmtId="0" fontId="14" fillId="0" borderId="12" xfId="1" applyFont="1" applyFill="1" applyBorder="1" applyAlignment="1">
      <alignment horizontal="center" textRotation="90" wrapText="1"/>
    </xf>
    <xf numFmtId="0" fontId="14" fillId="0" borderId="38" xfId="1" applyFont="1" applyFill="1" applyBorder="1" applyAlignment="1">
      <alignment horizontal="center" textRotation="90" wrapText="1"/>
    </xf>
    <xf numFmtId="0" fontId="14" fillId="0" borderId="16" xfId="1" applyFont="1" applyFill="1" applyBorder="1" applyAlignment="1">
      <alignment horizontal="center" textRotation="90" wrapText="1"/>
    </xf>
    <xf numFmtId="0" fontId="14" fillId="0" borderId="26" xfId="1" applyFont="1" applyFill="1" applyBorder="1" applyAlignment="1">
      <alignment horizontal="center" textRotation="90" wrapText="1"/>
    </xf>
    <xf numFmtId="0" fontId="14" fillId="0" borderId="36" xfId="1" applyFont="1" applyFill="1" applyBorder="1" applyAlignment="1">
      <alignment horizontal="center" textRotation="90" wrapText="1"/>
    </xf>
    <xf numFmtId="0" fontId="14" fillId="0" borderId="3" xfId="1" applyFont="1" applyFill="1" applyBorder="1" applyAlignment="1">
      <alignment horizontal="center" textRotation="90" wrapText="1"/>
    </xf>
    <xf numFmtId="0" fontId="14" fillId="0" borderId="11" xfId="1" applyFont="1" applyFill="1" applyBorder="1" applyAlignment="1">
      <alignment horizontal="center" textRotation="90" wrapText="1"/>
    </xf>
    <xf numFmtId="0" fontId="14" fillId="0" borderId="37" xfId="1" applyFont="1" applyFill="1" applyBorder="1" applyAlignment="1">
      <alignment horizontal="center" textRotation="90" wrapText="1"/>
    </xf>
    <xf numFmtId="0" fontId="15" fillId="0" borderId="17" xfId="1" applyFont="1" applyFill="1" applyBorder="1" applyAlignment="1">
      <alignment horizontal="center" wrapText="1"/>
    </xf>
    <xf numFmtId="0" fontId="15" fillId="0" borderId="18" xfId="1" applyFont="1" applyFill="1" applyBorder="1" applyAlignment="1">
      <alignment horizontal="center" wrapText="1"/>
    </xf>
    <xf numFmtId="0" fontId="15" fillId="0" borderId="19" xfId="1" applyFont="1" applyFill="1" applyBorder="1" applyAlignment="1">
      <alignment horizontal="center" wrapText="1"/>
    </xf>
    <xf numFmtId="0" fontId="14" fillId="0" borderId="3" xfId="1" applyFont="1" applyFill="1" applyBorder="1" applyAlignment="1">
      <alignment horizontal="center" vertical="justify" textRotation="90" wrapText="1"/>
    </xf>
    <xf numFmtId="0" fontId="14" fillId="0" borderId="11" xfId="1" applyFont="1" applyFill="1" applyBorder="1" applyAlignment="1">
      <alignment horizontal="center" vertical="justify" textRotation="90" wrapText="1"/>
    </xf>
    <xf numFmtId="0" fontId="14" fillId="0" borderId="37" xfId="1" applyFont="1" applyFill="1" applyBorder="1" applyAlignment="1">
      <alignment horizontal="center" vertical="justify" textRotation="90" wrapText="1"/>
    </xf>
    <xf numFmtId="0" fontId="15" fillId="0" borderId="3" xfId="1" applyFont="1" applyFill="1" applyBorder="1" applyAlignment="1">
      <alignment horizontal="center" textRotation="90" wrapText="1"/>
    </xf>
    <xf numFmtId="0" fontId="15" fillId="0" borderId="11" xfId="1" applyFont="1" applyFill="1" applyBorder="1" applyAlignment="1">
      <alignment horizontal="center" textRotation="90" wrapText="1"/>
    </xf>
    <xf numFmtId="0" fontId="15" fillId="0" borderId="37" xfId="1" applyFont="1" applyFill="1" applyBorder="1" applyAlignment="1">
      <alignment horizontal="center" textRotation="90" wrapText="1"/>
    </xf>
    <xf numFmtId="0" fontId="14" fillId="0" borderId="42" xfId="2" applyFont="1" applyFill="1" applyBorder="1" applyAlignment="1">
      <alignment horizontal="center" vertical="top" wrapText="1"/>
    </xf>
    <xf numFmtId="0" fontId="14" fillId="0" borderId="44" xfId="2" applyFont="1" applyFill="1" applyBorder="1" applyAlignment="1">
      <alignment horizontal="center" vertical="top" wrapText="1"/>
    </xf>
    <xf numFmtId="0" fontId="13" fillId="0" borderId="42" xfId="1" applyFont="1" applyFill="1" applyBorder="1" applyAlignment="1">
      <alignment horizontal="center" vertical="center"/>
    </xf>
    <xf numFmtId="0" fontId="13" fillId="0" borderId="43" xfId="1" applyFont="1" applyFill="1" applyBorder="1" applyAlignment="1">
      <alignment horizontal="center" vertical="center"/>
    </xf>
    <xf numFmtId="0" fontId="13" fillId="0" borderId="44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49" fontId="17" fillId="0" borderId="1" xfId="3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textRotation="90" wrapText="1"/>
    </xf>
    <xf numFmtId="0" fontId="17" fillId="0" borderId="11" xfId="2" applyFont="1" applyFill="1" applyBorder="1" applyAlignment="1">
      <alignment horizontal="center" vertical="center" textRotation="90" wrapText="1"/>
    </xf>
    <xf numFmtId="0" fontId="17" fillId="0" borderId="30" xfId="2" applyFont="1" applyFill="1" applyBorder="1" applyAlignment="1">
      <alignment horizontal="center" vertical="center" textRotation="90" wrapText="1"/>
    </xf>
    <xf numFmtId="1" fontId="17" fillId="0" borderId="1" xfId="2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17" fillId="0" borderId="1" xfId="2" applyFont="1" applyFill="1" applyBorder="1" applyAlignment="1">
      <alignment horizontal="left" vertical="top" wrapText="1"/>
    </xf>
    <xf numFmtId="1" fontId="17" fillId="0" borderId="1" xfId="2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7" fillId="0" borderId="62" xfId="2" applyFont="1" applyFill="1" applyBorder="1" applyAlignment="1">
      <alignment horizontal="center" vertical="center" wrapText="1"/>
    </xf>
    <xf numFmtId="0" fontId="17" fillId="0" borderId="23" xfId="2" applyFont="1" applyFill="1" applyBorder="1" applyAlignment="1">
      <alignment horizontal="center" vertical="center" wrapText="1"/>
    </xf>
    <xf numFmtId="0" fontId="17" fillId="0" borderId="61" xfId="2" applyFont="1" applyFill="1" applyBorder="1" applyAlignment="1">
      <alignment horizontal="center" vertical="center" wrapText="1"/>
    </xf>
    <xf numFmtId="0" fontId="17" fillId="0" borderId="59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17" fillId="0" borderId="56" xfId="2" applyFont="1" applyFill="1" applyBorder="1" applyAlignment="1">
      <alignment horizontal="center" vertical="center" wrapText="1"/>
    </xf>
    <xf numFmtId="0" fontId="17" fillId="0" borderId="54" xfId="2" applyFont="1" applyFill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 wrapText="1"/>
    </xf>
    <xf numFmtId="0" fontId="17" fillId="0" borderId="53" xfId="2" applyFont="1" applyFill="1" applyBorder="1" applyAlignment="1">
      <alignment horizontal="center" vertical="center" wrapText="1"/>
    </xf>
    <xf numFmtId="0" fontId="17" fillId="0" borderId="17" xfId="2" applyFont="1" applyFill="1" applyBorder="1" applyAlignment="1">
      <alignment horizontal="center" vertical="center" wrapText="1"/>
    </xf>
    <xf numFmtId="0" fontId="17" fillId="0" borderId="18" xfId="2" applyFont="1" applyFill="1" applyBorder="1" applyAlignment="1">
      <alignment horizontal="center" vertical="center" wrapText="1"/>
    </xf>
    <xf numFmtId="0" fontId="17" fillId="0" borderId="21" xfId="2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wrapText="1"/>
    </xf>
    <xf numFmtId="0" fontId="17" fillId="0" borderId="30" xfId="2" applyFont="1" applyFill="1" applyBorder="1" applyAlignment="1">
      <alignment horizontal="center" vertical="center" wrapText="1"/>
    </xf>
    <xf numFmtId="1" fontId="17" fillId="0" borderId="62" xfId="2" applyNumberFormat="1" applyFont="1" applyFill="1" applyBorder="1" applyAlignment="1">
      <alignment horizontal="center" vertical="center" wrapText="1"/>
    </xf>
    <xf numFmtId="1" fontId="17" fillId="0" borderId="61" xfId="2" applyNumberFormat="1" applyFont="1" applyFill="1" applyBorder="1" applyAlignment="1">
      <alignment horizontal="center" vertical="center" wrapText="1"/>
    </xf>
    <xf numFmtId="1" fontId="17" fillId="0" borderId="54" xfId="2" applyNumberFormat="1" applyFont="1" applyFill="1" applyBorder="1" applyAlignment="1">
      <alignment horizontal="center" vertical="center" wrapText="1"/>
    </xf>
    <xf numFmtId="1" fontId="17" fillId="0" borderId="53" xfId="2" applyNumberFormat="1" applyFont="1" applyFill="1" applyBorder="1" applyAlignment="1">
      <alignment horizontal="center" vertical="center" wrapText="1"/>
    </xf>
    <xf numFmtId="0" fontId="17" fillId="0" borderId="17" xfId="2" applyFont="1" applyFill="1" applyBorder="1" applyAlignment="1">
      <alignment horizontal="left" vertical="top"/>
    </xf>
    <xf numFmtId="0" fontId="17" fillId="0" borderId="18" xfId="2" applyFont="1" applyFill="1" applyBorder="1" applyAlignment="1">
      <alignment horizontal="left" vertical="top"/>
    </xf>
    <xf numFmtId="0" fontId="17" fillId="0" borderId="21" xfId="2" applyFont="1" applyFill="1" applyBorder="1" applyAlignment="1">
      <alignment horizontal="left" vertical="top"/>
    </xf>
    <xf numFmtId="0" fontId="15" fillId="0" borderId="17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center"/>
    </xf>
    <xf numFmtId="0" fontId="15" fillId="0" borderId="21" xfId="2" applyFont="1" applyFill="1" applyBorder="1" applyAlignment="1">
      <alignment horizontal="center"/>
    </xf>
    <xf numFmtId="0" fontId="15" fillId="0" borderId="17" xfId="2" applyFont="1" applyFill="1" applyBorder="1" applyAlignment="1">
      <alignment horizontal="left" vertical="top" wrapText="1"/>
    </xf>
    <xf numFmtId="0" fontId="15" fillId="0" borderId="18" xfId="2" applyFont="1" applyFill="1" applyBorder="1" applyAlignment="1">
      <alignment horizontal="left" vertical="top" wrapText="1"/>
    </xf>
    <xf numFmtId="0" fontId="15" fillId="0" borderId="21" xfId="2" applyFont="1" applyFill="1" applyBorder="1" applyAlignment="1">
      <alignment horizontal="left" vertical="top" wrapText="1"/>
    </xf>
    <xf numFmtId="1" fontId="15" fillId="0" borderId="1" xfId="2" applyNumberFormat="1" applyFont="1" applyFill="1" applyBorder="1" applyAlignment="1">
      <alignment horizontal="center" vertical="center" wrapText="1"/>
    </xf>
    <xf numFmtId="0" fontId="17" fillId="0" borderId="62" xfId="2" applyFont="1" applyBorder="1" applyAlignment="1">
      <alignment horizontal="center" vertical="center" wrapText="1"/>
    </xf>
    <xf numFmtId="0" fontId="17" fillId="0" borderId="23" xfId="2" applyFont="1" applyBorder="1" applyAlignment="1">
      <alignment horizontal="center" vertical="center" wrapText="1"/>
    </xf>
    <xf numFmtId="0" fontId="17" fillId="0" borderId="61" xfId="2" applyFont="1" applyBorder="1" applyAlignment="1">
      <alignment horizontal="center" vertical="center" wrapText="1"/>
    </xf>
    <xf numFmtId="0" fontId="17" fillId="0" borderId="59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56" xfId="2" applyFont="1" applyBorder="1" applyAlignment="1">
      <alignment horizontal="center" vertical="center" wrapText="1"/>
    </xf>
    <xf numFmtId="0" fontId="17" fillId="0" borderId="54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 wrapText="1"/>
    </xf>
    <xf numFmtId="0" fontId="17" fillId="0" borderId="53" xfId="2" applyFont="1" applyBorder="1" applyAlignment="1">
      <alignment horizontal="center" vertical="center" wrapText="1"/>
    </xf>
    <xf numFmtId="0" fontId="36" fillId="0" borderId="62" xfId="2" applyFont="1" applyFill="1" applyBorder="1" applyAlignment="1">
      <alignment horizontal="left" wrapText="1"/>
    </xf>
    <xf numFmtId="0" fontId="36" fillId="0" borderId="23" xfId="2" applyFont="1" applyFill="1" applyBorder="1" applyAlignment="1">
      <alignment horizontal="left" wrapText="1"/>
    </xf>
    <xf numFmtId="0" fontId="36" fillId="0" borderId="61" xfId="2" applyFont="1" applyFill="1" applyBorder="1" applyAlignment="1">
      <alignment horizontal="left" wrapText="1"/>
    </xf>
    <xf numFmtId="0" fontId="36" fillId="0" borderId="59" xfId="2" applyFont="1" applyFill="1" applyBorder="1" applyAlignment="1">
      <alignment horizontal="left" wrapText="1"/>
    </xf>
    <xf numFmtId="0" fontId="36" fillId="0" borderId="0" xfId="2" applyFont="1" applyFill="1" applyBorder="1" applyAlignment="1">
      <alignment horizontal="left" wrapText="1"/>
    </xf>
    <xf numFmtId="0" fontId="36" fillId="0" borderId="56" xfId="2" applyFont="1" applyFill="1" applyBorder="1" applyAlignment="1">
      <alignment horizontal="left" wrapText="1"/>
    </xf>
    <xf numFmtId="0" fontId="36" fillId="0" borderId="54" xfId="2" applyFont="1" applyFill="1" applyBorder="1" applyAlignment="1">
      <alignment horizontal="left" wrapText="1"/>
    </xf>
    <xf numFmtId="0" fontId="36" fillId="0" borderId="14" xfId="2" applyFont="1" applyFill="1" applyBorder="1" applyAlignment="1">
      <alignment horizontal="left" wrapText="1"/>
    </xf>
    <xf numFmtId="0" fontId="36" fillId="0" borderId="53" xfId="2" applyFont="1" applyFill="1" applyBorder="1" applyAlignment="1">
      <alignment horizontal="left" wrapText="1"/>
    </xf>
    <xf numFmtId="1" fontId="15" fillId="0" borderId="1" xfId="2" applyNumberFormat="1" applyFont="1" applyFill="1" applyBorder="1" applyAlignment="1">
      <alignment wrapText="1"/>
    </xf>
    <xf numFmtId="0" fontId="14" fillId="0" borderId="17" xfId="2" applyFont="1" applyFill="1" applyBorder="1" applyAlignment="1">
      <alignment horizontal="right" vertical="top" wrapText="1"/>
    </xf>
    <xf numFmtId="0" fontId="14" fillId="0" borderId="18" xfId="2" applyFont="1" applyFill="1" applyBorder="1" applyAlignment="1">
      <alignment horizontal="right" vertical="top" wrapText="1"/>
    </xf>
    <xf numFmtId="0" fontId="14" fillId="0" borderId="21" xfId="2" applyFont="1" applyFill="1" applyBorder="1" applyAlignment="1">
      <alignment horizontal="right" vertical="top" wrapText="1"/>
    </xf>
    <xf numFmtId="164" fontId="11" fillId="0" borderId="1" xfId="2" applyNumberFormat="1" applyFont="1" applyFill="1" applyBorder="1" applyAlignment="1"/>
    <xf numFmtId="1" fontId="11" fillId="0" borderId="1" xfId="2" applyNumberFormat="1" applyFont="1" applyFill="1" applyBorder="1" applyAlignment="1"/>
    <xf numFmtId="0" fontId="15" fillId="0" borderId="1" xfId="2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>
      <alignment horizontal="center" vertical="center" wrapText="1"/>
    </xf>
    <xf numFmtId="0" fontId="15" fillId="0" borderId="17" xfId="2" applyFont="1" applyFill="1" applyBorder="1" applyAlignment="1">
      <alignment horizontal="left" vertical="center" wrapText="1"/>
    </xf>
    <xf numFmtId="0" fontId="15" fillId="0" borderId="18" xfId="2" applyFont="1" applyFill="1" applyBorder="1" applyAlignment="1">
      <alignment horizontal="left" vertical="center" wrapText="1"/>
    </xf>
    <xf numFmtId="0" fontId="15" fillId="0" borderId="21" xfId="2" applyFont="1" applyFill="1" applyBorder="1" applyAlignment="1">
      <alignment horizontal="left" vertical="center" wrapText="1"/>
    </xf>
    <xf numFmtId="0" fontId="14" fillId="0" borderId="17" xfId="2" applyFont="1" applyFill="1" applyBorder="1" applyAlignment="1">
      <alignment horizontal="center"/>
    </xf>
    <xf numFmtId="0" fontId="14" fillId="0" borderId="18" xfId="2" applyFont="1" applyFill="1" applyBorder="1" applyAlignment="1">
      <alignment horizontal="center"/>
    </xf>
    <xf numFmtId="0" fontId="14" fillId="0" borderId="21" xfId="2" applyFont="1" applyFill="1" applyBorder="1" applyAlignment="1">
      <alignment horizontal="center"/>
    </xf>
    <xf numFmtId="0" fontId="15" fillId="0" borderId="1" xfId="2" applyFont="1" applyFill="1" applyBorder="1" applyAlignment="1">
      <alignment horizontal="left" vertical="center" wrapText="1"/>
    </xf>
    <xf numFmtId="0" fontId="13" fillId="0" borderId="0" xfId="2" applyFont="1" applyAlignment="1">
      <alignment horizontal="center"/>
    </xf>
    <xf numFmtId="49" fontId="13" fillId="0" borderId="0" xfId="5" applyNumberFormat="1" applyFont="1" applyFill="1" applyBorder="1" applyAlignment="1">
      <alignment vertical="top" wrapText="1"/>
    </xf>
    <xf numFmtId="0" fontId="42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40" fillId="0" borderId="0" xfId="0" applyFont="1" applyAlignment="1">
      <alignment horizontal="center" vertical="justify"/>
    </xf>
    <xf numFmtId="0" fontId="10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Border="1" applyAlignment="1">
      <alignment horizontal="center"/>
    </xf>
    <xf numFmtId="0" fontId="10" fillId="0" borderId="0" xfId="0" applyFont="1" applyBorder="1"/>
    <xf numFmtId="0" fontId="44" fillId="0" borderId="42" xfId="0" applyFont="1" applyFill="1" applyBorder="1" applyAlignment="1">
      <alignment horizontal="center" vertical="center" wrapText="1"/>
    </xf>
    <xf numFmtId="0" fontId="44" fillId="0" borderId="43" xfId="0" applyFont="1" applyFill="1" applyBorder="1" applyAlignment="1">
      <alignment horizontal="center" vertical="center" wrapText="1"/>
    </xf>
    <xf numFmtId="0" fontId="44" fillId="0" borderId="44" xfId="0" applyFont="1" applyFill="1" applyBorder="1" applyAlignment="1">
      <alignment horizontal="center" vertical="center" wrapText="1"/>
    </xf>
    <xf numFmtId="0" fontId="45" fillId="0" borderId="0" xfId="4" applyFont="1" applyFill="1" applyAlignment="1">
      <alignment vertical="top" wrapText="1"/>
    </xf>
    <xf numFmtId="0" fontId="44" fillId="0" borderId="0" xfId="0" applyFont="1" applyAlignment="1">
      <alignment horizontal="center" vertical="top"/>
    </xf>
    <xf numFmtId="0" fontId="44" fillId="0" borderId="49" xfId="0" applyFont="1" applyBorder="1" applyAlignment="1">
      <alignment horizontal="center" vertical="center" textRotation="90" wrapText="1"/>
    </xf>
    <xf numFmtId="0" fontId="44" fillId="0" borderId="29" xfId="0" applyFont="1" applyBorder="1" applyAlignment="1">
      <alignment horizontal="center" vertical="center" textRotation="90" wrapText="1"/>
    </xf>
    <xf numFmtId="0" fontId="44" fillId="0" borderId="35" xfId="0" applyFont="1" applyBorder="1" applyAlignment="1">
      <alignment horizontal="center" vertical="center" textRotation="90" wrapText="1"/>
    </xf>
    <xf numFmtId="0" fontId="44" fillId="0" borderId="43" xfId="0" applyFont="1" applyBorder="1" applyAlignment="1">
      <alignment horizontal="center" vertical="center" wrapText="1"/>
    </xf>
    <xf numFmtId="0" fontId="44" fillId="0" borderId="44" xfId="0" applyFont="1" applyBorder="1" applyAlignment="1">
      <alignment horizontal="center" vertical="center" wrapText="1"/>
    </xf>
    <xf numFmtId="0" fontId="44" fillId="0" borderId="42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textRotation="90" wrapText="1"/>
    </xf>
    <xf numFmtId="0" fontId="46" fillId="0" borderId="7" xfId="0" applyFont="1" applyBorder="1"/>
    <xf numFmtId="0" fontId="46" fillId="0" borderId="28" xfId="0" applyFont="1" applyBorder="1"/>
    <xf numFmtId="0" fontId="46" fillId="0" borderId="2" xfId="0" applyFont="1" applyBorder="1"/>
    <xf numFmtId="0" fontId="46" fillId="0" borderId="32" xfId="0" applyFont="1" applyBorder="1"/>
    <xf numFmtId="0" fontId="46" fillId="0" borderId="34" xfId="0" applyFont="1" applyBorder="1"/>
    <xf numFmtId="0" fontId="40" fillId="0" borderId="42" xfId="0" applyFont="1" applyBorder="1" applyAlignment="1">
      <alignment horizontal="center" vertical="center" wrapText="1"/>
    </xf>
    <xf numFmtId="0" fontId="46" fillId="0" borderId="43" xfId="0" applyFont="1" applyBorder="1"/>
    <xf numFmtId="0" fontId="46" fillId="0" borderId="44" xfId="0" applyFont="1" applyBorder="1"/>
    <xf numFmtId="0" fontId="40" fillId="0" borderId="5" xfId="0" applyFont="1" applyFill="1" applyBorder="1" applyAlignment="1">
      <alignment horizontal="center" vertical="center" textRotation="90" wrapText="1"/>
    </xf>
    <xf numFmtId="0" fontId="46" fillId="0" borderId="7" xfId="0" applyFont="1" applyFill="1" applyBorder="1"/>
    <xf numFmtId="0" fontId="46" fillId="0" borderId="28" xfId="0" applyFont="1" applyFill="1" applyBorder="1"/>
    <xf numFmtId="0" fontId="46" fillId="0" borderId="2" xfId="0" applyFont="1" applyFill="1" applyBorder="1"/>
    <xf numFmtId="0" fontId="46" fillId="0" borderId="32" xfId="0" applyFont="1" applyFill="1" applyBorder="1"/>
    <xf numFmtId="0" fontId="46" fillId="0" borderId="34" xfId="0" applyFont="1" applyFill="1" applyBorder="1"/>
    <xf numFmtId="0" fontId="46" fillId="0" borderId="69" xfId="0" applyFont="1" applyBorder="1" applyAlignment="1">
      <alignment horizontal="center" vertical="center" textRotation="90"/>
    </xf>
    <xf numFmtId="0" fontId="46" fillId="0" borderId="58" xfId="0" applyFont="1" applyBorder="1" applyAlignment="1">
      <alignment horizontal="center" vertical="center" textRotation="90"/>
    </xf>
    <xf numFmtId="0" fontId="46" fillId="0" borderId="67" xfId="0" applyFont="1" applyBorder="1" applyAlignment="1">
      <alignment horizontal="center" vertical="center" textRotation="90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/>
    <xf numFmtId="0" fontId="17" fillId="0" borderId="28" xfId="0" applyFont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17" fillId="0" borderId="32" xfId="0" applyFont="1" applyBorder="1" applyAlignment="1"/>
    <xf numFmtId="0" fontId="17" fillId="0" borderId="33" xfId="0" applyFont="1" applyBorder="1" applyAlignment="1"/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3" xfId="0" applyFont="1" applyBorder="1" applyAlignment="1"/>
    <xf numFmtId="0" fontId="45" fillId="0" borderId="70" xfId="0" applyFont="1" applyBorder="1" applyAlignment="1"/>
    <xf numFmtId="0" fontId="45" fillId="0" borderId="44" xfId="0" applyFont="1" applyBorder="1" applyAlignment="1"/>
    <xf numFmtId="49" fontId="4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6" xfId="0" applyFont="1" applyFill="1" applyBorder="1"/>
    <xf numFmtId="0" fontId="46" fillId="0" borderId="71" xfId="0" applyFont="1" applyFill="1" applyBorder="1"/>
    <xf numFmtId="0" fontId="46" fillId="0" borderId="33" xfId="0" applyFont="1" applyFill="1" applyBorder="1"/>
    <xf numFmtId="0" fontId="46" fillId="0" borderId="73" xfId="0" applyFont="1" applyFill="1" applyBorder="1"/>
    <xf numFmtId="0" fontId="40" fillId="0" borderId="72" xfId="0" applyFont="1" applyFill="1" applyBorder="1" applyAlignment="1">
      <alignment horizontal="center" vertical="center" textRotation="90" wrapText="1"/>
    </xf>
    <xf numFmtId="0" fontId="46" fillId="0" borderId="74" xfId="0" applyFont="1" applyFill="1" applyBorder="1"/>
    <xf numFmtId="0" fontId="46" fillId="0" borderId="76" xfId="0" applyFont="1" applyFill="1" applyBorder="1"/>
    <xf numFmtId="0" fontId="40" fillId="0" borderId="42" xfId="0" applyFont="1" applyFill="1" applyBorder="1" applyAlignment="1">
      <alignment horizontal="center" vertical="center" wrapText="1"/>
    </xf>
    <xf numFmtId="0" fontId="46" fillId="0" borderId="43" xfId="0" applyFont="1" applyFill="1" applyBorder="1"/>
    <xf numFmtId="0" fontId="46" fillId="0" borderId="44" xfId="0" applyFont="1" applyFill="1" applyBorder="1"/>
    <xf numFmtId="0" fontId="17" fillId="0" borderId="20" xfId="0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40" fillId="0" borderId="5" xfId="0" applyNumberFormat="1" applyFont="1" applyFill="1" applyBorder="1" applyAlignment="1" applyProtection="1">
      <alignment horizontal="center" vertical="center" textRotation="90"/>
      <protection locked="0"/>
    </xf>
    <xf numFmtId="0" fontId="46" fillId="0" borderId="75" xfId="0" applyFont="1" applyFill="1" applyBorder="1"/>
    <xf numFmtId="49" fontId="40" fillId="0" borderId="5" xfId="0" applyNumberFormat="1" applyFont="1" applyBorder="1" applyAlignment="1" applyProtection="1">
      <alignment horizontal="center" vertical="center" wrapText="1"/>
      <protection locked="0"/>
    </xf>
    <xf numFmtId="0" fontId="46" fillId="0" borderId="6" xfId="0" applyFont="1" applyBorder="1"/>
    <xf numFmtId="0" fontId="46" fillId="0" borderId="33" xfId="0" applyFont="1" applyBorder="1"/>
    <xf numFmtId="0" fontId="17" fillId="0" borderId="19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164" fontId="17" fillId="0" borderId="78" xfId="0" applyNumberFormat="1" applyFont="1" applyFill="1" applyBorder="1" applyAlignment="1">
      <alignment horizontal="center" vertical="center"/>
    </xf>
    <xf numFmtId="164" fontId="17" fillId="0" borderId="10" xfId="0" applyNumberFormat="1" applyFont="1" applyFill="1" applyBorder="1" applyAlignment="1">
      <alignment horizontal="center" vertical="center"/>
    </xf>
    <xf numFmtId="0" fontId="17" fillId="0" borderId="77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164" fontId="17" fillId="0" borderId="30" xfId="0" applyNumberFormat="1" applyFont="1" applyFill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horizontal="center" vertical="center"/>
    </xf>
    <xf numFmtId="0" fontId="48" fillId="0" borderId="19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49" fillId="0" borderId="20" xfId="0" applyFont="1" applyBorder="1" applyAlignment="1">
      <alignment horizontal="left" vertical="center" wrapText="1"/>
    </xf>
    <xf numFmtId="0" fontId="49" fillId="0" borderId="19" xfId="0" applyFont="1" applyBorder="1" applyAlignment="1">
      <alignment horizontal="left" vertical="center" wrapText="1"/>
    </xf>
    <xf numFmtId="0" fontId="50" fillId="0" borderId="1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left"/>
    </xf>
    <xf numFmtId="0" fontId="44" fillId="0" borderId="33" xfId="0" applyFont="1" applyBorder="1" applyAlignment="1"/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41" fillId="0" borderId="42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41" fillId="0" borderId="43" xfId="0" applyFont="1" applyFill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44" fillId="0" borderId="0" xfId="0" applyFont="1"/>
    <xf numFmtId="0" fontId="39" fillId="0" borderId="0" xfId="0" applyFont="1" applyBorder="1" applyAlignment="1">
      <alignment horizontal="center"/>
    </xf>
    <xf numFmtId="0" fontId="39" fillId="0" borderId="0" xfId="0" applyFont="1" applyBorder="1" applyAlignment="1">
      <alignment horizontal="justify"/>
    </xf>
    <xf numFmtId="0" fontId="51" fillId="0" borderId="0" xfId="0" applyFont="1" applyBorder="1" applyAlignment="1">
      <alignment horizontal="center" vertical="center" textRotation="255"/>
    </xf>
    <xf numFmtId="0" fontId="52" fillId="0" borderId="0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/>
    </xf>
    <xf numFmtId="0" fontId="44" fillId="0" borderId="43" xfId="0" applyFont="1" applyBorder="1" applyAlignment="1">
      <alignment horizontal="left" vertical="center"/>
    </xf>
    <xf numFmtId="0" fontId="44" fillId="0" borderId="44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 textRotation="90" wrapText="1"/>
    </xf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textRotation="90" wrapText="1"/>
    </xf>
    <xf numFmtId="0" fontId="43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 vertical="center" textRotation="90"/>
    </xf>
    <xf numFmtId="0" fontId="39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 vertical="center" textRotation="90" wrapText="1"/>
    </xf>
    <xf numFmtId="0" fontId="52" fillId="0" borderId="0" xfId="0" applyFont="1" applyBorder="1" applyAlignment="1">
      <alignment textRotation="90" wrapText="1"/>
    </xf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left"/>
    </xf>
    <xf numFmtId="0" fontId="52" fillId="0" borderId="0" xfId="0" applyFont="1" applyFill="1" applyBorder="1" applyAlignment="1">
      <alignment horizontal="center"/>
    </xf>
    <xf numFmtId="0" fontId="51" fillId="0" borderId="0" xfId="0" applyFont="1" applyBorder="1" applyAlignment="1">
      <alignment horizontal="center" vertical="center" textRotation="2" wrapText="1"/>
    </xf>
    <xf numFmtId="0" fontId="52" fillId="0" borderId="0" xfId="0" applyFont="1" applyFill="1" applyBorder="1" applyAlignment="1">
      <alignment horizontal="center" vertical="center" wrapText="1"/>
    </xf>
    <xf numFmtId="0" fontId="44" fillId="0" borderId="0" xfId="0" applyFont="1" applyFill="1"/>
    <xf numFmtId="49" fontId="52" fillId="0" borderId="0" xfId="0" applyNumberFormat="1" applyFont="1" applyFill="1" applyBorder="1" applyAlignment="1" applyProtection="1">
      <alignment horizontal="center" vertical="center" textRotation="90"/>
      <protection locked="0"/>
    </xf>
    <xf numFmtId="49" fontId="5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 textRotation="90"/>
    </xf>
    <xf numFmtId="0" fontId="51" fillId="0" borderId="0" xfId="0" applyFont="1" applyBorder="1" applyAlignment="1">
      <alignment horizontal="center" vertical="center" textRotation="90" wrapText="1"/>
    </xf>
    <xf numFmtId="0" fontId="39" fillId="0" borderId="0" xfId="0" applyFont="1" applyBorder="1" applyAlignment="1">
      <alignment horizontal="left"/>
    </xf>
    <xf numFmtId="0" fontId="51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41" fillId="0" borderId="0" xfId="0" applyFont="1" applyBorder="1" applyAlignment="1">
      <alignment horizontal="justify"/>
    </xf>
    <xf numFmtId="0" fontId="41" fillId="0" borderId="0" xfId="0" applyFont="1" applyFill="1" applyBorder="1" applyAlignment="1">
      <alignment horizontal="center"/>
    </xf>
    <xf numFmtId="0" fontId="41" fillId="0" borderId="0" xfId="0" applyFont="1" applyBorder="1"/>
    <xf numFmtId="0" fontId="54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 vertical="center" textRotation="2" wrapText="1"/>
    </xf>
    <xf numFmtId="0" fontId="44" fillId="0" borderId="0" xfId="0" applyFont="1" applyBorder="1" applyAlignment="1">
      <alignment horizontal="left"/>
    </xf>
    <xf numFmtId="0" fontId="44" fillId="0" borderId="0" xfId="0" applyFont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52" fillId="0" borderId="0" xfId="0" applyFont="1" applyBorder="1"/>
    <xf numFmtId="0" fontId="40" fillId="0" borderId="0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41" fillId="0" borderId="0" xfId="0" applyFont="1" applyFill="1" applyBorder="1"/>
    <xf numFmtId="0" fontId="43" fillId="0" borderId="0" xfId="0" applyFont="1" applyFill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49" fontId="51" fillId="0" borderId="0" xfId="0" applyNumberFormat="1" applyFont="1" applyBorder="1" applyAlignment="1">
      <alignment horizontal="center" vertical="center" textRotation="90" wrapText="1"/>
    </xf>
    <xf numFmtId="49" fontId="52" fillId="0" borderId="0" xfId="0" applyNumberFormat="1" applyFont="1" applyBorder="1" applyAlignment="1">
      <alignment horizontal="center" vertical="center" textRotation="90" wrapText="1"/>
    </xf>
    <xf numFmtId="49" fontId="51" fillId="0" borderId="0" xfId="0" applyNumberFormat="1" applyFont="1" applyFill="1" applyBorder="1" applyAlignment="1">
      <alignment horizontal="center" vertical="center" textRotation="90" wrapText="1"/>
    </xf>
    <xf numFmtId="49" fontId="51" fillId="0" borderId="0" xfId="0" applyNumberFormat="1" applyFont="1" applyFill="1" applyBorder="1" applyAlignment="1" applyProtection="1">
      <alignment horizontal="center" vertical="center" textRotation="90" wrapText="1"/>
      <protection locked="0"/>
    </xf>
    <xf numFmtId="49" fontId="52" fillId="0" borderId="0" xfId="0" applyNumberFormat="1" applyFont="1" applyFill="1" applyBorder="1" applyAlignment="1">
      <alignment horizontal="center" vertical="center" textRotation="90" wrapText="1"/>
    </xf>
    <xf numFmtId="49" fontId="52" fillId="0" borderId="0" xfId="0" applyNumberFormat="1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 textRotation="90"/>
    </xf>
    <xf numFmtId="49" fontId="52" fillId="0" borderId="0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left"/>
    </xf>
    <xf numFmtId="0" fontId="55" fillId="0" borderId="0" xfId="0" applyFont="1" applyBorder="1" applyAlignment="1">
      <alignment horizontal="left"/>
    </xf>
    <xf numFmtId="0" fontId="41" fillId="0" borderId="0" xfId="0" applyFont="1" applyBorder="1" applyAlignment="1">
      <alignment horizontal="left"/>
    </xf>
    <xf numFmtId="0" fontId="51" fillId="0" borderId="0" xfId="0" applyFont="1" applyBorder="1" applyAlignment="1">
      <alignment horizontal="left" vertical="center" textRotation="255"/>
    </xf>
    <xf numFmtId="0" fontId="52" fillId="0" borderId="0" xfId="0" applyFont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0" fontId="54" fillId="0" borderId="0" xfId="0" applyFont="1" applyBorder="1" applyAlignment="1">
      <alignment horizontal="left"/>
    </xf>
    <xf numFmtId="0" fontId="52" fillId="0" borderId="0" xfId="0" applyFont="1" applyFill="1" applyBorder="1" applyAlignment="1">
      <alignment horizontal="left" vertical="center" textRotation="90" wrapText="1"/>
    </xf>
    <xf numFmtId="0" fontId="52" fillId="0" borderId="0" xfId="0" applyFont="1" applyFill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textRotation="90"/>
    </xf>
    <xf numFmtId="0" fontId="39" fillId="0" borderId="0" xfId="0" applyFont="1" applyBorder="1" applyAlignment="1">
      <alignment horizontal="left" vertical="center"/>
    </xf>
    <xf numFmtId="0" fontId="52" fillId="0" borderId="0" xfId="0" applyFont="1" applyFill="1" applyBorder="1" applyAlignment="1">
      <alignment horizontal="left"/>
    </xf>
    <xf numFmtId="0" fontId="51" fillId="0" borderId="0" xfId="0" applyFont="1" applyBorder="1" applyAlignment="1">
      <alignment horizontal="left" vertical="center" textRotation="90" wrapText="1"/>
    </xf>
    <xf numFmtId="0" fontId="52" fillId="0" borderId="0" xfId="0" applyFont="1" applyBorder="1" applyAlignment="1">
      <alignment horizontal="left" textRotation="90" wrapText="1"/>
    </xf>
    <xf numFmtId="0" fontId="52" fillId="0" borderId="0" xfId="0" applyFont="1" applyBorder="1" applyAlignment="1">
      <alignment horizontal="left" vertical="center" textRotation="90" wrapText="1"/>
    </xf>
    <xf numFmtId="0" fontId="51" fillId="0" borderId="0" xfId="0" applyFont="1" applyBorder="1" applyAlignment="1">
      <alignment horizontal="left" vertical="center" textRotation="2" wrapText="1"/>
    </xf>
    <xf numFmtId="0" fontId="51" fillId="0" borderId="0" xfId="0" applyFont="1" applyFill="1" applyBorder="1" applyAlignment="1">
      <alignment horizontal="left" vertical="center" textRotation="90" wrapText="1"/>
    </xf>
    <xf numFmtId="49" fontId="52" fillId="0" borderId="0" xfId="0" applyNumberFormat="1" applyFont="1" applyFill="1" applyBorder="1" applyAlignment="1" applyProtection="1">
      <alignment horizontal="left" vertical="center" textRotation="90"/>
      <protection locked="0"/>
    </xf>
    <xf numFmtId="49" fontId="5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1" fillId="0" borderId="0" xfId="0" applyFont="1" applyFill="1" applyBorder="1" applyAlignment="1">
      <alignment horizontal="left" vertical="center" textRotation="90"/>
    </xf>
    <xf numFmtId="0" fontId="51" fillId="0" borderId="0" xfId="0" applyFont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left"/>
    </xf>
    <xf numFmtId="0" fontId="53" fillId="0" borderId="0" xfId="0" applyFont="1" applyBorder="1" applyAlignment="1">
      <alignment horizontal="left"/>
    </xf>
    <xf numFmtId="0" fontId="53" fillId="0" borderId="0" xfId="0" applyFont="1" applyFill="1" applyBorder="1" applyAlignment="1">
      <alignment horizontal="left"/>
    </xf>
    <xf numFmtId="1" fontId="10" fillId="0" borderId="3" xfId="2" applyNumberFormat="1" applyFont="1" applyFill="1" applyBorder="1" applyAlignment="1">
      <alignment horizontal="center" vertical="center" textRotation="90" wrapText="1"/>
    </xf>
    <xf numFmtId="1" fontId="10" fillId="0" borderId="11" xfId="2" applyNumberFormat="1" applyFont="1" applyFill="1" applyBorder="1" applyAlignment="1">
      <alignment horizontal="center" vertical="center" textRotation="90" wrapText="1"/>
    </xf>
    <xf numFmtId="1" fontId="10" fillId="0" borderId="30" xfId="2" applyNumberFormat="1" applyFont="1" applyFill="1" applyBorder="1" applyAlignment="1">
      <alignment horizontal="center" vertical="center" textRotation="90" wrapText="1"/>
    </xf>
    <xf numFmtId="0" fontId="11" fillId="0" borderId="1" xfId="1" applyFont="1" applyFill="1" applyBorder="1" applyAlignment="1">
      <alignment horizontal="center"/>
    </xf>
    <xf numFmtId="0" fontId="12" fillId="0" borderId="0" xfId="1" applyFont="1" applyFill="1"/>
    <xf numFmtId="0" fontId="12" fillId="0" borderId="2" xfId="1" applyFont="1" applyFill="1" applyBorder="1"/>
    <xf numFmtId="0" fontId="13" fillId="0" borderId="3" xfId="1" applyFont="1" applyFill="1" applyBorder="1" applyAlignment="1">
      <alignment horizontal="center" vertical="center" textRotation="90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 textRotation="90"/>
    </xf>
    <xf numFmtId="0" fontId="11" fillId="0" borderId="12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/>
    </xf>
    <xf numFmtId="0" fontId="13" fillId="0" borderId="21" xfId="1" applyFont="1" applyFill="1" applyBorder="1" applyAlignment="1">
      <alignment horizontal="center"/>
    </xf>
    <xf numFmtId="0" fontId="13" fillId="0" borderId="17" xfId="1" applyFont="1" applyFill="1" applyBorder="1" applyAlignment="1">
      <alignment horizontal="center"/>
    </xf>
    <xf numFmtId="0" fontId="13" fillId="0" borderId="19" xfId="1" applyFont="1" applyFill="1" applyBorder="1" applyAlignment="1">
      <alignment horizontal="center"/>
    </xf>
    <xf numFmtId="0" fontId="14" fillId="0" borderId="22" xfId="1" applyFont="1" applyFill="1" applyBorder="1" applyAlignment="1">
      <alignment horizontal="center" textRotation="90"/>
    </xf>
    <xf numFmtId="0" fontId="14" fillId="0" borderId="23" xfId="1" applyFont="1" applyFill="1" applyBorder="1" applyAlignment="1">
      <alignment horizontal="center" textRotation="90"/>
    </xf>
    <xf numFmtId="0" fontId="14" fillId="0" borderId="24" xfId="1" applyFont="1" applyFill="1" applyBorder="1" applyAlignment="1">
      <alignment horizontal="center" textRotation="90"/>
    </xf>
    <xf numFmtId="0" fontId="14" fillId="0" borderId="25" xfId="1" applyFont="1" applyFill="1" applyBorder="1" applyAlignment="1">
      <alignment horizontal="center" vertical="justify" textRotation="90"/>
    </xf>
    <xf numFmtId="0" fontId="13" fillId="0" borderId="21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3" fillId="0" borderId="27" xfId="1" applyFont="1" applyFill="1" applyBorder="1" applyAlignment="1">
      <alignment horizontal="center"/>
    </xf>
    <xf numFmtId="0" fontId="14" fillId="0" borderId="28" xfId="1" applyFont="1" applyFill="1" applyBorder="1" applyAlignment="1">
      <alignment horizontal="center" textRotation="90"/>
    </xf>
    <xf numFmtId="0" fontId="14" fillId="0" borderId="0" xfId="1" applyFont="1" applyFill="1" applyBorder="1" applyAlignment="1">
      <alignment horizontal="center" textRotation="90"/>
    </xf>
    <xf numFmtId="0" fontId="14" fillId="0" borderId="2" xfId="1" applyFont="1" applyFill="1" applyBorder="1" applyAlignment="1">
      <alignment horizontal="center" textRotation="90"/>
    </xf>
    <xf numFmtId="0" fontId="14" fillId="0" borderId="29" xfId="1" applyFont="1" applyFill="1" applyBorder="1" applyAlignment="1">
      <alignment horizontal="center" vertical="justify" textRotation="90"/>
    </xf>
    <xf numFmtId="0" fontId="13" fillId="0" borderId="20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/>
    </xf>
    <xf numFmtId="0" fontId="11" fillId="0" borderId="19" xfId="1" applyFont="1" applyFill="1" applyBorder="1" applyAlignment="1">
      <alignment horizontal="center"/>
    </xf>
    <xf numFmtId="0" fontId="13" fillId="0" borderId="30" xfId="1" applyFont="1" applyFill="1" applyBorder="1" applyAlignment="1">
      <alignment horizontal="center" vertical="center" textRotation="90"/>
    </xf>
    <xf numFmtId="0" fontId="11" fillId="0" borderId="31" xfId="1" applyFont="1" applyFill="1" applyBorder="1" applyAlignment="1">
      <alignment horizontal="center" vertical="center"/>
    </xf>
    <xf numFmtId="0" fontId="14" fillId="0" borderId="32" xfId="1" applyFont="1" applyFill="1" applyBorder="1" applyAlignment="1">
      <alignment horizontal="center" textRotation="90"/>
    </xf>
    <xf numFmtId="0" fontId="14" fillId="0" borderId="33" xfId="1" applyFont="1" applyFill="1" applyBorder="1" applyAlignment="1">
      <alignment horizontal="center" textRotation="90"/>
    </xf>
    <xf numFmtId="0" fontId="14" fillId="0" borderId="34" xfId="1" applyFont="1" applyFill="1" applyBorder="1" applyAlignment="1">
      <alignment horizontal="center" textRotation="90"/>
    </xf>
    <xf numFmtId="0" fontId="14" fillId="0" borderId="35" xfId="1" applyFont="1" applyFill="1" applyBorder="1" applyAlignment="1">
      <alignment horizontal="center" vertical="justify" textRotation="90"/>
    </xf>
    <xf numFmtId="0" fontId="13" fillId="0" borderId="39" xfId="1" applyFont="1" applyFill="1" applyBorder="1" applyAlignment="1">
      <alignment horizontal="center" vertical="center"/>
    </xf>
    <xf numFmtId="0" fontId="13" fillId="0" borderId="40" xfId="1" applyFont="1" applyFill="1" applyBorder="1" applyAlignment="1">
      <alignment horizontal="center" vertical="center"/>
    </xf>
    <xf numFmtId="0" fontId="13" fillId="0" borderId="4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/>
    </xf>
    <xf numFmtId="0" fontId="13" fillId="0" borderId="42" xfId="1" applyFont="1" applyFill="1" applyBorder="1" applyAlignment="1">
      <alignment horizontal="center"/>
    </xf>
    <xf numFmtId="0" fontId="13" fillId="0" borderId="43" xfId="1" applyFont="1" applyFill="1" applyBorder="1" applyAlignment="1">
      <alignment horizontal="center"/>
    </xf>
    <xf numFmtId="0" fontId="13" fillId="0" borderId="44" xfId="1" applyFont="1" applyFill="1" applyBorder="1" applyAlignment="1">
      <alignment horizontal="center"/>
    </xf>
    <xf numFmtId="0" fontId="13" fillId="0" borderId="44" xfId="1" applyFont="1" applyFill="1" applyBorder="1" applyAlignment="1">
      <alignment horizontal="center"/>
    </xf>
    <xf numFmtId="0" fontId="13" fillId="0" borderId="45" xfId="1" applyFont="1" applyFill="1" applyBorder="1" applyAlignment="1">
      <alignment horizontal="center"/>
    </xf>
    <xf numFmtId="0" fontId="13" fillId="0" borderId="46" xfId="1" applyFont="1" applyFill="1" applyBorder="1" applyAlignment="1">
      <alignment horizontal="center"/>
    </xf>
    <xf numFmtId="0" fontId="13" fillId="0" borderId="47" xfId="1" applyFont="1" applyFill="1" applyBorder="1" applyAlignment="1">
      <alignment horizontal="center"/>
    </xf>
    <xf numFmtId="0" fontId="13" fillId="0" borderId="48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14" fillId="0" borderId="23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3" fillId="0" borderId="49" xfId="1" applyFont="1" applyFill="1" applyBorder="1" applyAlignment="1">
      <alignment horizontal="center"/>
    </xf>
    <xf numFmtId="164" fontId="11" fillId="0" borderId="50" xfId="1" applyNumberFormat="1" applyFont="1" applyFill="1" applyBorder="1" applyAlignment="1">
      <alignment horizontal="center" vertical="center"/>
    </xf>
    <xf numFmtId="164" fontId="11" fillId="0" borderId="46" xfId="1" applyNumberFormat="1" applyFont="1" applyFill="1" applyBorder="1" applyAlignment="1">
      <alignment horizontal="center" vertical="center"/>
    </xf>
    <xf numFmtId="164" fontId="11" fillId="0" borderId="44" xfId="1" applyNumberFormat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/>
    </xf>
    <xf numFmtId="1" fontId="13" fillId="0" borderId="52" xfId="1" applyNumberFormat="1" applyFont="1" applyFill="1" applyBorder="1" applyAlignment="1">
      <alignment horizontal="center" vertical="center"/>
    </xf>
    <xf numFmtId="1" fontId="13" fillId="0" borderId="30" xfId="1" applyNumberFormat="1" applyFont="1" applyFill="1" applyBorder="1" applyAlignment="1">
      <alignment horizontal="center" vertical="center"/>
    </xf>
    <xf numFmtId="0" fontId="12" fillId="0" borderId="15" xfId="1" applyFont="1" applyFill="1" applyBorder="1"/>
    <xf numFmtId="0" fontId="13" fillId="0" borderId="53" xfId="1" applyNumberFormat="1" applyFont="1" applyFill="1" applyBorder="1" applyAlignment="1">
      <alignment horizontal="center" vertical="center"/>
    </xf>
    <xf numFmtId="0" fontId="13" fillId="0" borderId="30" xfId="1" applyNumberFormat="1" applyFont="1" applyFill="1" applyBorder="1" applyAlignment="1">
      <alignment horizontal="center" vertical="center"/>
    </xf>
    <xf numFmtId="0" fontId="13" fillId="0" borderId="54" xfId="1" applyNumberFormat="1" applyFont="1" applyFill="1" applyBorder="1" applyAlignment="1">
      <alignment horizontal="center" vertical="center"/>
    </xf>
    <xf numFmtId="49" fontId="13" fillId="0" borderId="54" xfId="1" applyNumberFormat="1" applyFont="1" applyFill="1" applyBorder="1" applyAlignment="1">
      <alignment horizontal="center" vertical="center"/>
    </xf>
    <xf numFmtId="0" fontId="13" fillId="0" borderId="55" xfId="1" applyFont="1" applyFill="1" applyBorder="1" applyAlignment="1">
      <alignment horizontal="center" vertical="center"/>
    </xf>
    <xf numFmtId="164" fontId="11" fillId="0" borderId="56" xfId="1" applyNumberFormat="1" applyFont="1" applyFill="1" applyBorder="1" applyAlignment="1">
      <alignment horizontal="center" vertical="center"/>
    </xf>
    <xf numFmtId="0" fontId="38" fillId="0" borderId="15" xfId="1" applyFont="1" applyFill="1" applyBorder="1" applyAlignment="1">
      <alignment vertical="center"/>
    </xf>
    <xf numFmtId="0" fontId="13" fillId="0" borderId="17" xfId="1" applyNumberFormat="1" applyFont="1" applyFill="1" applyBorder="1" applyAlignment="1">
      <alignment horizontal="center" vertical="center"/>
    </xf>
    <xf numFmtId="49" fontId="13" fillId="0" borderId="17" xfId="1" applyNumberFormat="1" applyFont="1" applyFill="1" applyBorder="1" applyAlignment="1">
      <alignment horizontal="center" vertical="center"/>
    </xf>
    <xf numFmtId="1" fontId="17" fillId="0" borderId="1" xfId="1" applyNumberFormat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/>
    </xf>
    <xf numFmtId="164" fontId="13" fillId="0" borderId="27" xfId="1" applyNumberFormat="1" applyFont="1" applyFill="1" applyBorder="1" applyAlignment="1">
      <alignment horizontal="center" vertical="center"/>
    </xf>
    <xf numFmtId="1" fontId="17" fillId="0" borderId="1" xfId="1" applyNumberFormat="1" applyFont="1" applyFill="1" applyBorder="1" applyAlignment="1">
      <alignment horizontal="center"/>
    </xf>
    <xf numFmtId="0" fontId="17" fillId="0" borderId="1" xfId="1" applyFont="1" applyFill="1" applyBorder="1" applyProtection="1">
      <protection locked="0"/>
    </xf>
    <xf numFmtId="0" fontId="13" fillId="0" borderId="57" xfId="1" applyNumberFormat="1" applyFont="1" applyFill="1" applyBorder="1" applyAlignment="1">
      <alignment horizontal="center" vertical="center"/>
    </xf>
    <xf numFmtId="49" fontId="13" fillId="0" borderId="19" xfId="1" applyNumberFormat="1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164" fontId="13" fillId="0" borderId="21" xfId="1" applyNumberFormat="1" applyFont="1" applyFill="1" applyBorder="1" applyAlignment="1">
      <alignment horizontal="center" vertical="center"/>
    </xf>
    <xf numFmtId="164" fontId="13" fillId="0" borderId="31" xfId="1" applyNumberFormat="1" applyFont="1" applyFill="1" applyBorder="1" applyAlignment="1">
      <alignment horizontal="center" vertical="center"/>
    </xf>
    <xf numFmtId="0" fontId="11" fillId="0" borderId="60" xfId="1" applyFont="1" applyFill="1" applyBorder="1" applyAlignment="1">
      <alignment vertical="center" wrapText="1"/>
    </xf>
    <xf numFmtId="164" fontId="11" fillId="0" borderId="45" xfId="1" applyNumberFormat="1" applyFont="1" applyFill="1" applyBorder="1" applyAlignment="1">
      <alignment horizontal="center" vertical="center"/>
    </xf>
    <xf numFmtId="164" fontId="11" fillId="0" borderId="51" xfId="1" applyNumberFormat="1" applyFont="1" applyFill="1" applyBorder="1" applyAlignment="1">
      <alignment horizontal="center" vertical="center"/>
    </xf>
    <xf numFmtId="0" fontId="13" fillId="0" borderId="52" xfId="1" applyNumberFormat="1" applyFont="1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center" vertical="center"/>
    </xf>
    <xf numFmtId="164" fontId="13" fillId="0" borderId="30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164" fontId="13" fillId="0" borderId="53" xfId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 applyProtection="1">
      <alignment horizontal="left" wrapText="1"/>
      <protection locked="0"/>
    </xf>
    <xf numFmtId="0" fontId="17" fillId="0" borderId="3" xfId="1" applyFont="1" applyFill="1" applyBorder="1" applyProtection="1">
      <protection locked="0"/>
    </xf>
    <xf numFmtId="0" fontId="17" fillId="0" borderId="1" xfId="1" applyFont="1" applyFill="1" applyBorder="1" applyAlignment="1" applyProtection="1">
      <alignment wrapText="1"/>
      <protection locked="0"/>
    </xf>
    <xf numFmtId="49" fontId="13" fillId="0" borderId="14" xfId="1" applyNumberFormat="1" applyFont="1" applyFill="1" applyBorder="1" applyAlignment="1">
      <alignment horizontal="center" vertical="center"/>
    </xf>
    <xf numFmtId="0" fontId="12" fillId="0" borderId="17" xfId="1" applyFont="1" applyFill="1" applyBorder="1"/>
    <xf numFmtId="0" fontId="12" fillId="0" borderId="1" xfId="1" applyFont="1" applyFill="1" applyBorder="1"/>
    <xf numFmtId="0" fontId="12" fillId="0" borderId="18" xfId="1" applyFont="1" applyFill="1" applyBorder="1"/>
    <xf numFmtId="0" fontId="12" fillId="0" borderId="21" xfId="1" applyFont="1" applyFill="1" applyBorder="1"/>
    <xf numFmtId="0" fontId="17" fillId="0" borderId="27" xfId="1" applyFont="1" applyFill="1" applyBorder="1" applyProtection="1">
      <protection locked="0"/>
    </xf>
    <xf numFmtId="49" fontId="13" fillId="0" borderId="18" xfId="1" applyNumberFormat="1" applyFont="1" applyFill="1" applyBorder="1" applyAlignment="1">
      <alignment horizontal="center" vertical="center"/>
    </xf>
    <xf numFmtId="0" fontId="13" fillId="0" borderId="27" xfId="1" applyNumberFormat="1" applyFont="1" applyFill="1" applyBorder="1" applyAlignment="1">
      <alignment horizontal="center" vertical="center"/>
    </xf>
    <xf numFmtId="0" fontId="13" fillId="0" borderId="25" xfId="1" applyNumberFormat="1" applyFont="1" applyFill="1" applyBorder="1" applyAlignment="1">
      <alignment horizontal="center" vertical="center"/>
    </xf>
    <xf numFmtId="1" fontId="13" fillId="0" borderId="27" xfId="1" applyNumberFormat="1" applyFont="1" applyFill="1" applyBorder="1" applyAlignment="1">
      <alignment horizontal="center" vertical="center"/>
    </xf>
    <xf numFmtId="164" fontId="13" fillId="0" borderId="4" xfId="1" applyNumberFormat="1" applyFont="1" applyFill="1" applyBorder="1" applyAlignment="1">
      <alignment horizontal="center" vertical="center"/>
    </xf>
    <xf numFmtId="164" fontId="13" fillId="0" borderId="11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0" fontId="14" fillId="0" borderId="48" xfId="1" applyFont="1" applyFill="1" applyBorder="1" applyAlignment="1">
      <alignment horizontal="center"/>
    </xf>
    <xf numFmtId="0" fontId="13" fillId="0" borderId="45" xfId="1" applyNumberFormat="1" applyFont="1" applyFill="1" applyBorder="1" applyAlignment="1">
      <alignment horizontal="center" vertical="center"/>
    </xf>
    <xf numFmtId="0" fontId="13" fillId="0" borderId="48" xfId="1" applyNumberFormat="1" applyFont="1" applyFill="1" applyBorder="1" applyAlignment="1">
      <alignment horizontal="center" vertical="center"/>
    </xf>
    <xf numFmtId="49" fontId="13" fillId="0" borderId="47" xfId="1" applyNumberFormat="1" applyFont="1" applyFill="1" applyBorder="1" applyAlignment="1">
      <alignment horizontal="center" vertical="center"/>
    </xf>
    <xf numFmtId="49" fontId="13" fillId="0" borderId="60" xfId="1" applyNumberFormat="1" applyFont="1" applyFill="1" applyBorder="1" applyAlignment="1">
      <alignment horizontal="center" vertical="center"/>
    </xf>
    <xf numFmtId="164" fontId="11" fillId="0" borderId="52" xfId="1" applyNumberFormat="1" applyFont="1" applyFill="1" applyBorder="1" applyAlignment="1">
      <alignment horizontal="center" vertical="center"/>
    </xf>
    <xf numFmtId="49" fontId="13" fillId="0" borderId="2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164" fontId="13" fillId="0" borderId="16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Protection="1">
      <protection locked="0"/>
    </xf>
    <xf numFmtId="0" fontId="17" fillId="0" borderId="63" xfId="1" applyFont="1" applyFill="1" applyBorder="1" applyProtection="1">
      <protection locked="0"/>
    </xf>
    <xf numFmtId="1" fontId="17" fillId="0" borderId="63" xfId="1" applyNumberFormat="1" applyFont="1" applyFill="1" applyBorder="1" applyAlignment="1">
      <alignment horizontal="center"/>
    </xf>
    <xf numFmtId="0" fontId="13" fillId="0" borderId="68" xfId="1" applyFont="1" applyFill="1" applyBorder="1" applyAlignment="1">
      <alignment horizontal="center" vertical="center"/>
    </xf>
    <xf numFmtId="164" fontId="13" fillId="0" borderId="64" xfId="1" applyNumberFormat="1" applyFont="1" applyFill="1" applyBorder="1" applyAlignment="1">
      <alignment horizontal="center" vertical="center"/>
    </xf>
    <xf numFmtId="0" fontId="12" fillId="0" borderId="44" xfId="1" applyFont="1" applyFill="1" applyBorder="1"/>
    <xf numFmtId="0" fontId="11" fillId="0" borderId="54" xfId="1" applyFont="1" applyFill="1" applyBorder="1" applyAlignment="1">
      <alignment horizontal="center" vertical="center"/>
    </xf>
    <xf numFmtId="0" fontId="11" fillId="0" borderId="54" xfId="1" applyFont="1" applyFill="1" applyBorder="1" applyAlignment="1">
      <alignment vertical="center" wrapText="1"/>
    </xf>
    <xf numFmtId="0" fontId="11" fillId="0" borderId="52" xfId="1" applyNumberFormat="1" applyFont="1" applyFill="1" applyBorder="1" applyAlignment="1">
      <alignment horizontal="center" vertical="center"/>
    </xf>
    <xf numFmtId="0" fontId="11" fillId="0" borderId="30" xfId="1" applyNumberFormat="1" applyFont="1" applyFill="1" applyBorder="1" applyAlignment="1">
      <alignment horizontal="center" vertical="center"/>
    </xf>
    <xf numFmtId="0" fontId="19" fillId="0" borderId="15" xfId="1" applyFont="1" applyFill="1" applyBorder="1"/>
    <xf numFmtId="0" fontId="11" fillId="0" borderId="53" xfId="1" applyNumberFormat="1" applyFont="1" applyFill="1" applyBorder="1" applyAlignment="1">
      <alignment horizontal="center" vertical="center"/>
    </xf>
    <xf numFmtId="0" fontId="11" fillId="0" borderId="54" xfId="1" applyNumberFormat="1" applyFont="1" applyFill="1" applyBorder="1" applyAlignment="1">
      <alignment horizontal="center" vertical="center"/>
    </xf>
    <xf numFmtId="0" fontId="11" fillId="0" borderId="55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19" fillId="0" borderId="19" xfId="1" applyFont="1" applyFill="1" applyBorder="1"/>
    <xf numFmtId="0" fontId="15" fillId="0" borderId="21" xfId="1" applyNumberFormat="1" applyFont="1" applyFill="1" applyBorder="1" applyAlignment="1">
      <alignment horizontal="center" vertical="center"/>
    </xf>
    <xf numFmtId="0" fontId="11" fillId="0" borderId="17" xfId="1" applyNumberFormat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center" vertical="center"/>
    </xf>
    <xf numFmtId="0" fontId="17" fillId="0" borderId="27" xfId="1" applyFont="1" applyFill="1" applyBorder="1" applyAlignment="1" applyProtection="1">
      <alignment wrapText="1"/>
      <protection locked="0"/>
    </xf>
    <xf numFmtId="0" fontId="17" fillId="0" borderId="17" xfId="1" applyFont="1" applyFill="1" applyBorder="1" applyProtection="1">
      <protection locked="0"/>
    </xf>
    <xf numFmtId="0" fontId="17" fillId="0" borderId="17" xfId="1" applyFont="1" applyFill="1" applyBorder="1" applyAlignment="1" applyProtection="1">
      <alignment wrapText="1"/>
      <protection locked="0"/>
    </xf>
    <xf numFmtId="1" fontId="17" fillId="0" borderId="21" xfId="1" applyNumberFormat="1" applyFont="1" applyFill="1" applyBorder="1" applyAlignment="1">
      <alignment horizontal="center"/>
    </xf>
    <xf numFmtId="0" fontId="13" fillId="0" borderId="1" xfId="1" applyFont="1" applyFill="1" applyBorder="1" applyAlignment="1">
      <alignment horizontal="left" vertical="center" wrapText="1"/>
    </xf>
    <xf numFmtId="49" fontId="13" fillId="0" borderId="57" xfId="1" applyNumberFormat="1" applyFont="1" applyFill="1" applyBorder="1" applyAlignment="1">
      <alignment horizontal="center" vertical="center"/>
    </xf>
    <xf numFmtId="49" fontId="13" fillId="0" borderId="16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5" fillId="0" borderId="16" xfId="1" applyNumberFormat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/>
    </xf>
    <xf numFmtId="0" fontId="15" fillId="0" borderId="24" xfId="1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wrapText="1"/>
    </xf>
    <xf numFmtId="0" fontId="14" fillId="0" borderId="1" xfId="1" applyNumberFormat="1" applyFont="1" applyFill="1" applyBorder="1" applyAlignment="1">
      <alignment horizontal="center" vertical="center"/>
    </xf>
    <xf numFmtId="1" fontId="13" fillId="0" borderId="53" xfId="1" applyNumberFormat="1" applyFont="1" applyFill="1" applyBorder="1" applyAlignment="1">
      <alignment horizontal="center" vertical="center"/>
    </xf>
    <xf numFmtId="0" fontId="12" fillId="0" borderId="14" xfId="1" applyFont="1" applyFill="1" applyBorder="1"/>
    <xf numFmtId="0" fontId="17" fillId="0" borderId="3" xfId="1" applyFont="1" applyFill="1" applyBorder="1" applyAlignment="1">
      <alignment wrapText="1"/>
    </xf>
    <xf numFmtId="0" fontId="12" fillId="0" borderId="30" xfId="1" applyFont="1" applyFill="1" applyBorder="1"/>
    <xf numFmtId="0" fontId="13" fillId="0" borderId="53" xfId="1" applyFont="1" applyFill="1" applyBorder="1" applyAlignment="1">
      <alignment horizontal="center" vertical="center"/>
    </xf>
    <xf numFmtId="164" fontId="13" fillId="0" borderId="12" xfId="1" applyNumberFormat="1" applyFont="1" applyFill="1" applyBorder="1" applyAlignment="1">
      <alignment horizontal="center" vertical="center"/>
    </xf>
    <xf numFmtId="0" fontId="13" fillId="0" borderId="58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/>
    </xf>
    <xf numFmtId="0" fontId="13" fillId="0" borderId="40" xfId="1" applyFont="1" applyFill="1" applyBorder="1" applyAlignment="1">
      <alignment horizontal="center" vertical="center"/>
    </xf>
    <xf numFmtId="164" fontId="13" fillId="0" borderId="41" xfId="1" applyNumberFormat="1" applyFont="1" applyFill="1" applyBorder="1" applyAlignment="1">
      <alignment horizontal="center" vertical="center"/>
    </xf>
    <xf numFmtId="164" fontId="12" fillId="0" borderId="0" xfId="1" applyNumberFormat="1" applyFont="1" applyFill="1" applyBorder="1"/>
    <xf numFmtId="1" fontId="15" fillId="0" borderId="1" xfId="2" applyNumberFormat="1" applyFont="1" applyFill="1" applyBorder="1" applyAlignment="1">
      <alignment horizontal="right" vertical="top" wrapText="1"/>
    </xf>
    <xf numFmtId="1" fontId="14" fillId="0" borderId="17" xfId="2" applyNumberFormat="1" applyFont="1" applyFill="1" applyBorder="1" applyAlignment="1">
      <alignment horizontal="center"/>
    </xf>
    <xf numFmtId="1" fontId="14" fillId="0" borderId="18" xfId="2" applyNumberFormat="1" applyFont="1" applyFill="1" applyBorder="1" applyAlignment="1">
      <alignment horizontal="center"/>
    </xf>
    <xf numFmtId="1" fontId="14" fillId="0" borderId="21" xfId="2" applyNumberFormat="1" applyFont="1" applyFill="1" applyBorder="1" applyAlignment="1">
      <alignment horizontal="center"/>
    </xf>
  </cellXfs>
  <cellStyles count="6">
    <cellStyle name="Звичайний 3" xfId="3"/>
    <cellStyle name="Обычный" xfId="0" builtinId="0"/>
    <cellStyle name="Обычный 2" xfId="1"/>
    <cellStyle name="Обычный_b_g_new_spets_07_12_3" xfId="4"/>
    <cellStyle name="Обычный_b_z_05_03v" xfId="2"/>
    <cellStyle name="Обычный_Зразок плану  blank plan_dod1_df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8"/>
  <sheetViews>
    <sheetView topLeftCell="A22" zoomScaleNormal="100" zoomScaleSheetLayoutView="100" workbookViewId="0">
      <selection activeCell="BB33" sqref="BB33"/>
    </sheetView>
  </sheetViews>
  <sheetFormatPr defaultColWidth="8" defaultRowHeight="12.75" x14ac:dyDescent="0.2"/>
  <cols>
    <col min="1" max="1" width="3.28515625" style="85" customWidth="1"/>
    <col min="2" max="5" width="2.7109375" style="85" customWidth="1"/>
    <col min="6" max="6" width="3.140625" style="85" customWidth="1"/>
    <col min="7" max="9" width="2.7109375" style="85" customWidth="1"/>
    <col min="10" max="10" width="3.140625" style="85" customWidth="1"/>
    <col min="11" max="18" width="2.7109375" style="85" customWidth="1"/>
    <col min="19" max="19" width="3.140625" style="85" customWidth="1"/>
    <col min="20" max="22" width="2.7109375" style="85" customWidth="1"/>
    <col min="23" max="23" width="3.140625" style="85" customWidth="1"/>
    <col min="24" max="26" width="2.7109375" style="85" customWidth="1"/>
    <col min="27" max="27" width="3.140625" style="85" customWidth="1"/>
    <col min="28" max="31" width="2.7109375" style="85" customWidth="1"/>
    <col min="32" max="32" width="3.140625" style="85" customWidth="1"/>
    <col min="33" max="35" width="2.7109375" style="85" customWidth="1"/>
    <col min="36" max="36" width="3.140625" style="85" customWidth="1"/>
    <col min="37" max="44" width="2.7109375" style="85" customWidth="1"/>
    <col min="45" max="45" width="3.140625" style="85" customWidth="1"/>
    <col min="46" max="48" width="2.7109375" style="85" customWidth="1"/>
    <col min="49" max="49" width="3.140625" style="85" customWidth="1"/>
    <col min="50" max="53" width="2.7109375" style="85" customWidth="1"/>
    <col min="54" max="54" width="6.28515625" style="85" customWidth="1"/>
    <col min="55" max="60" width="4.5703125" style="85" customWidth="1"/>
    <col min="61" max="61" width="7" style="85" customWidth="1"/>
    <col min="62" max="62" width="8" style="85" customWidth="1"/>
    <col min="63" max="16384" width="8" style="85"/>
  </cols>
  <sheetData>
    <row r="1" spans="1:61" ht="24" customHeight="1" x14ac:dyDescent="0.25">
      <c r="BC1" s="348"/>
      <c r="BD1" s="348"/>
      <c r="BE1" s="348"/>
      <c r="BF1" s="348"/>
      <c r="BG1" s="348"/>
      <c r="BH1" s="348"/>
      <c r="BI1" s="348"/>
    </row>
    <row r="2" spans="1:61" s="88" customFormat="1" ht="18" customHeight="1" x14ac:dyDescent="0.3">
      <c r="A2" s="86"/>
      <c r="B2" s="87"/>
      <c r="C2" s="87"/>
      <c r="D2" s="87"/>
      <c r="E2" s="87"/>
      <c r="F2" s="87"/>
      <c r="G2" s="87"/>
      <c r="H2" s="349" t="s">
        <v>129</v>
      </c>
      <c r="I2" s="349"/>
      <c r="J2" s="349"/>
      <c r="K2" s="349"/>
      <c r="L2" s="349"/>
      <c r="M2" s="349"/>
      <c r="N2" s="349"/>
      <c r="O2" s="349"/>
      <c r="P2" s="87"/>
      <c r="Q2" s="87"/>
      <c r="R2" s="87"/>
      <c r="S2" s="87"/>
      <c r="T2" s="87"/>
      <c r="U2" s="87"/>
      <c r="V2" s="87"/>
      <c r="W2" s="87"/>
      <c r="X2" s="87"/>
      <c r="AF2" s="89"/>
      <c r="AQ2" s="350"/>
      <c r="AR2" s="350"/>
      <c r="AS2" s="350"/>
      <c r="AT2" s="350"/>
      <c r="AU2" s="350"/>
      <c r="AV2" s="350"/>
      <c r="AW2" s="350"/>
      <c r="AX2" s="350"/>
      <c r="AY2" s="350"/>
      <c r="AZ2" s="350"/>
      <c r="BA2" s="350"/>
      <c r="BB2" s="351"/>
      <c r="BC2" s="351"/>
      <c r="BD2" s="351"/>
      <c r="BE2" s="351"/>
      <c r="BF2" s="351"/>
      <c r="BG2" s="351"/>
      <c r="BH2" s="351"/>
      <c r="BI2" s="351"/>
    </row>
    <row r="3" spans="1:61" s="88" customFormat="1" ht="20.25" customHeight="1" x14ac:dyDescent="0.3">
      <c r="A3" s="86"/>
      <c r="B3" s="350" t="s">
        <v>130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AQ3" s="352" t="s">
        <v>131</v>
      </c>
      <c r="AR3" s="352"/>
      <c r="AS3" s="352"/>
      <c r="AT3" s="352"/>
      <c r="AU3" s="352"/>
      <c r="AV3" s="352"/>
      <c r="AW3" s="352"/>
      <c r="AX3" s="352"/>
      <c r="AY3" s="352"/>
      <c r="AZ3" s="352"/>
      <c r="BA3" s="352"/>
      <c r="BB3" s="352"/>
      <c r="BC3" s="352"/>
      <c r="BD3" s="352"/>
      <c r="BE3" s="352"/>
      <c r="BF3" s="352"/>
      <c r="BG3" s="352"/>
      <c r="BH3" s="352"/>
      <c r="BI3" s="352"/>
    </row>
    <row r="4" spans="1:61" s="88" customFormat="1" ht="20.25" customHeight="1" x14ac:dyDescent="0.3">
      <c r="A4" s="86"/>
      <c r="B4" s="350" t="s">
        <v>132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AQ4" s="352" t="s">
        <v>133</v>
      </c>
      <c r="AR4" s="352"/>
      <c r="AS4" s="352"/>
      <c r="AT4" s="352"/>
      <c r="AU4" s="352"/>
      <c r="AV4" s="352"/>
      <c r="AW4" s="352"/>
      <c r="AX4" s="352"/>
      <c r="AY4" s="352"/>
      <c r="AZ4" s="352"/>
      <c r="BA4" s="352"/>
      <c r="BB4" s="352"/>
      <c r="BC4" s="352"/>
      <c r="BD4" s="352"/>
      <c r="BE4" s="352"/>
      <c r="BF4" s="352"/>
      <c r="BG4" s="352"/>
      <c r="BH4" s="352"/>
      <c r="BI4" s="352"/>
    </row>
    <row r="5" spans="1:61" s="88" customFormat="1" ht="19.5" customHeight="1" x14ac:dyDescent="0.3">
      <c r="A5" s="86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AM5" s="91"/>
      <c r="AQ5" s="353" t="s">
        <v>134</v>
      </c>
      <c r="AR5" s="353"/>
      <c r="AS5" s="353"/>
      <c r="AT5" s="353"/>
      <c r="AU5" s="353"/>
      <c r="AV5" s="353"/>
      <c r="AW5" s="353"/>
      <c r="AX5" s="353" t="s">
        <v>135</v>
      </c>
      <c r="AY5" s="353"/>
      <c r="AZ5" s="353"/>
      <c r="BA5" s="353"/>
      <c r="BB5" s="353"/>
      <c r="BC5" s="353"/>
      <c r="BD5" s="353"/>
      <c r="BE5" s="353"/>
      <c r="BF5" s="353"/>
      <c r="BG5" s="353"/>
      <c r="BH5" s="353"/>
      <c r="BI5" s="353"/>
    </row>
    <row r="6" spans="1:61" s="88" customFormat="1" ht="20.25" customHeight="1" x14ac:dyDescent="0.3">
      <c r="A6" s="86"/>
      <c r="B6" s="354" t="s">
        <v>136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AQ6" s="92"/>
      <c r="AR6" s="92"/>
      <c r="AS6" s="92"/>
      <c r="AT6" s="92"/>
      <c r="AU6" s="92"/>
      <c r="AV6" s="92"/>
      <c r="AW6" s="92"/>
      <c r="AX6" s="353"/>
      <c r="AY6" s="353"/>
      <c r="AZ6" s="353"/>
      <c r="BA6" s="353"/>
      <c r="BB6" s="353"/>
      <c r="BC6" s="353"/>
      <c r="BD6" s="353"/>
      <c r="BE6" s="353"/>
      <c r="BF6" s="353"/>
      <c r="BG6" s="353"/>
      <c r="BH6" s="353"/>
      <c r="BI6" s="353"/>
    </row>
    <row r="7" spans="1:61" s="88" customFormat="1" ht="15" customHeight="1" x14ac:dyDescent="0.3">
      <c r="A7" s="86"/>
      <c r="B7" s="354" t="s">
        <v>137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93"/>
      <c r="T7" s="93"/>
      <c r="U7" s="93"/>
      <c r="V7" s="93"/>
      <c r="W7" s="93"/>
      <c r="X7" s="93"/>
      <c r="AQ7" s="356"/>
      <c r="AR7" s="356"/>
      <c r="AS7" s="356"/>
      <c r="AT7" s="356"/>
      <c r="AU7" s="356"/>
      <c r="AV7" s="356"/>
      <c r="AW7" s="356"/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356"/>
    </row>
    <row r="8" spans="1:61" s="88" customFormat="1" ht="21.75" customHeight="1" x14ac:dyDescent="0.3">
      <c r="A8" s="86"/>
      <c r="B8" s="354" t="s">
        <v>138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356"/>
      <c r="BB8" s="356"/>
      <c r="BC8" s="356"/>
      <c r="BD8" s="356"/>
      <c r="BE8" s="356"/>
      <c r="BF8" s="356"/>
      <c r="BG8" s="356"/>
      <c r="BH8" s="356"/>
      <c r="BI8" s="356"/>
    </row>
    <row r="9" spans="1:61" s="88" customFormat="1" ht="24" customHeight="1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6"/>
      <c r="O9" s="95"/>
      <c r="P9" s="95"/>
      <c r="Q9" s="95"/>
      <c r="R9" s="95"/>
      <c r="S9" s="95"/>
      <c r="T9" s="95"/>
      <c r="U9" s="95"/>
      <c r="V9" s="95"/>
      <c r="W9" s="95"/>
      <c r="X9" s="95"/>
      <c r="AP9" s="97"/>
      <c r="AQ9" s="350"/>
      <c r="AR9" s="350"/>
      <c r="AS9" s="350"/>
      <c r="AT9" s="350"/>
      <c r="AU9" s="350"/>
      <c r="AV9" s="350"/>
      <c r="AW9" s="350"/>
      <c r="AX9" s="350"/>
      <c r="AY9" s="350"/>
      <c r="AZ9" s="350"/>
      <c r="BA9" s="350"/>
      <c r="BB9" s="350"/>
      <c r="BC9" s="350"/>
      <c r="BD9" s="350"/>
      <c r="BE9" s="350"/>
      <c r="BF9" s="350"/>
      <c r="BG9" s="350"/>
      <c r="BH9" s="350"/>
      <c r="BI9" s="350"/>
    </row>
    <row r="10" spans="1:61" s="88" customFormat="1" ht="24" x14ac:dyDescent="0.3">
      <c r="B10" s="98"/>
      <c r="C10" s="99"/>
      <c r="D10" s="100"/>
      <c r="E10" s="101"/>
      <c r="F10" s="102"/>
      <c r="G10" s="101"/>
      <c r="H10" s="101"/>
      <c r="I10" s="101"/>
      <c r="J10" s="101"/>
      <c r="K10" s="101"/>
      <c r="L10" s="100"/>
      <c r="M10" s="100"/>
      <c r="N10" s="100"/>
      <c r="O10" s="100"/>
      <c r="P10" s="100"/>
      <c r="AP10" s="97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A10" s="350"/>
      <c r="BB10" s="350"/>
      <c r="BC10" s="350"/>
      <c r="BD10" s="350"/>
      <c r="BE10" s="350"/>
      <c r="BF10" s="350"/>
      <c r="BG10" s="350"/>
      <c r="BH10" s="350"/>
      <c r="BI10" s="350"/>
    </row>
    <row r="11" spans="1:61" s="103" customFormat="1" ht="18" x14ac:dyDescent="0.25">
      <c r="B11" s="104"/>
      <c r="C11" s="105"/>
      <c r="D11" s="106"/>
      <c r="E11" s="107"/>
      <c r="F11" s="108"/>
      <c r="G11" s="107"/>
      <c r="H11" s="107"/>
      <c r="I11" s="107"/>
      <c r="J11" s="107"/>
      <c r="K11" s="107"/>
      <c r="L11" s="106"/>
      <c r="M11" s="106"/>
      <c r="N11" s="106"/>
      <c r="O11" s="106"/>
      <c r="P11" s="106"/>
      <c r="AZ11" s="109"/>
    </row>
    <row r="12" spans="1:61" s="103" customFormat="1" ht="18.75" x14ac:dyDescent="0.3">
      <c r="B12" s="104"/>
      <c r="C12" s="105"/>
      <c r="D12" s="106"/>
      <c r="E12" s="107"/>
      <c r="F12" s="108"/>
      <c r="G12" s="107"/>
      <c r="H12" s="107"/>
      <c r="I12" s="107"/>
      <c r="J12" s="107"/>
      <c r="K12" s="107"/>
      <c r="L12" s="106"/>
      <c r="M12" s="106"/>
      <c r="N12" s="106"/>
      <c r="O12" s="106"/>
      <c r="P12" s="106"/>
      <c r="R12" s="357" t="s">
        <v>139</v>
      </c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357"/>
      <c r="AU12" s="357"/>
      <c r="AV12" s="357"/>
      <c r="AW12" s="357"/>
      <c r="AX12" s="357"/>
      <c r="AY12" s="357"/>
      <c r="AZ12" s="109"/>
    </row>
    <row r="13" spans="1:61" s="88" customFormat="1" ht="24.95" customHeight="1" x14ac:dyDescent="0.3">
      <c r="R13" s="110" t="s">
        <v>140</v>
      </c>
      <c r="T13" s="110"/>
    </row>
    <row r="14" spans="1:61" s="88" customFormat="1" ht="30" customHeight="1" x14ac:dyDescent="0.3">
      <c r="AA14" s="111"/>
      <c r="AB14" s="358" t="s">
        <v>141</v>
      </c>
      <c r="AC14" s="358"/>
      <c r="AD14" s="358"/>
      <c r="AE14" s="358"/>
      <c r="AF14" s="358"/>
      <c r="AG14" s="358"/>
      <c r="AH14" s="358"/>
      <c r="AI14" s="358"/>
      <c r="AJ14" s="358"/>
      <c r="AK14" s="358"/>
      <c r="AL14" s="358"/>
      <c r="AM14" s="358"/>
      <c r="AN14" s="358"/>
      <c r="AO14" s="358"/>
      <c r="AP14" s="358"/>
      <c r="AQ14" s="358"/>
    </row>
    <row r="15" spans="1:61" s="88" customFormat="1" ht="20.25" x14ac:dyDescent="0.3">
      <c r="M15" s="359" t="s">
        <v>142</v>
      </c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/>
      <c r="AK15" s="359"/>
      <c r="AL15" s="359"/>
      <c r="AM15" s="359"/>
      <c r="AN15" s="359"/>
      <c r="AO15" s="359"/>
      <c r="AP15" s="359"/>
      <c r="AQ15" s="359"/>
      <c r="AR15" s="359"/>
      <c r="AS15" s="359"/>
      <c r="AT15" s="359"/>
      <c r="AU15" s="359"/>
      <c r="AV15" s="359"/>
      <c r="AW15" s="359"/>
      <c r="AX15" s="359"/>
      <c r="AY15" s="359"/>
      <c r="AZ15" s="359"/>
      <c r="BA15" s="359"/>
      <c r="BB15" s="359"/>
    </row>
    <row r="16" spans="1:61" s="88" customFormat="1" ht="20.25" x14ac:dyDescent="0.3">
      <c r="M16" s="360" t="s">
        <v>143</v>
      </c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360"/>
      <c r="AW16" s="360"/>
      <c r="AX16" s="360"/>
      <c r="AY16" s="360"/>
      <c r="AZ16" s="360"/>
      <c r="BA16" s="360"/>
      <c r="BB16" s="360"/>
    </row>
    <row r="17" spans="1:63" s="88" customFormat="1" ht="20.25" x14ac:dyDescent="0.3">
      <c r="M17" s="360" t="s">
        <v>144</v>
      </c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360"/>
      <c r="AI17" s="360"/>
      <c r="AJ17" s="360"/>
      <c r="AK17" s="360"/>
      <c r="AL17" s="360"/>
      <c r="AM17" s="360"/>
      <c r="AN17" s="360"/>
      <c r="AO17" s="360"/>
      <c r="AP17" s="360"/>
      <c r="AQ17" s="360"/>
      <c r="AR17" s="360"/>
      <c r="AS17" s="360"/>
      <c r="AT17" s="360"/>
      <c r="AU17" s="360"/>
      <c r="AV17" s="360"/>
      <c r="AW17" s="360"/>
      <c r="AX17" s="360"/>
      <c r="AY17" s="360"/>
      <c r="AZ17" s="360"/>
      <c r="BA17" s="360"/>
      <c r="BB17" s="360"/>
    </row>
    <row r="18" spans="1:63" s="88" customFormat="1" ht="20.25" x14ac:dyDescent="0.3">
      <c r="M18" s="355" t="s">
        <v>267</v>
      </c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355"/>
      <c r="AX18" s="355"/>
      <c r="AY18" s="355"/>
      <c r="AZ18" s="355"/>
      <c r="BA18" s="355"/>
      <c r="BB18" s="355"/>
    </row>
    <row r="19" spans="1:63" s="88" customFormat="1" ht="20.25" x14ac:dyDescent="0.3"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0"/>
      <c r="AA19" s="360"/>
      <c r="AB19" s="360"/>
      <c r="AC19" s="360"/>
      <c r="AD19" s="360"/>
      <c r="AE19" s="360"/>
      <c r="AF19" s="360"/>
      <c r="AG19" s="360"/>
      <c r="AH19" s="360"/>
      <c r="AI19" s="360"/>
      <c r="AJ19" s="360"/>
      <c r="AK19" s="360"/>
      <c r="AL19" s="360"/>
      <c r="AM19" s="360"/>
      <c r="AN19" s="360"/>
      <c r="AO19" s="360"/>
      <c r="AP19" s="360"/>
      <c r="AQ19" s="360"/>
      <c r="AR19" s="360"/>
      <c r="AS19" s="360"/>
      <c r="AT19" s="360"/>
      <c r="AU19" s="360"/>
      <c r="AV19" s="360"/>
      <c r="AW19" s="360"/>
      <c r="AX19" s="360"/>
      <c r="AY19" s="360"/>
      <c r="AZ19" s="360"/>
      <c r="BA19" s="360"/>
      <c r="BB19" s="360"/>
    </row>
    <row r="20" spans="1:63" s="88" customFormat="1" ht="20.25" x14ac:dyDescent="0.3">
      <c r="M20" s="368" t="s">
        <v>145</v>
      </c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68"/>
      <c r="AC20" s="368"/>
      <c r="AD20" s="368"/>
      <c r="AE20" s="368"/>
      <c r="AF20" s="368"/>
      <c r="AG20" s="368"/>
      <c r="AH20" s="368"/>
      <c r="AI20" s="368"/>
      <c r="AJ20" s="368"/>
      <c r="AK20" s="368"/>
      <c r="AL20" s="368"/>
      <c r="AM20" s="368"/>
      <c r="AN20" s="368"/>
      <c r="AO20" s="368"/>
      <c r="AP20" s="368"/>
      <c r="AQ20" s="368"/>
      <c r="AR20" s="368"/>
      <c r="AS20" s="368"/>
      <c r="AT20" s="368"/>
      <c r="AU20" s="368"/>
      <c r="AV20" s="368"/>
      <c r="AW20" s="368"/>
      <c r="AX20" s="368"/>
      <c r="AY20" s="368"/>
      <c r="AZ20" s="368"/>
      <c r="BA20" s="368"/>
      <c r="BB20" s="368"/>
    </row>
    <row r="21" spans="1:63" s="88" customFormat="1" ht="20.25" x14ac:dyDescent="0.3">
      <c r="M21" s="367" t="s">
        <v>273</v>
      </c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368"/>
      <c r="AA21" s="368"/>
      <c r="AB21" s="368"/>
      <c r="AC21" s="368"/>
      <c r="AD21" s="368"/>
      <c r="AE21" s="368"/>
      <c r="AF21" s="368"/>
      <c r="AG21" s="368"/>
      <c r="AH21" s="368"/>
      <c r="AI21" s="368"/>
      <c r="AJ21" s="368"/>
      <c r="AK21" s="368"/>
      <c r="AL21" s="368"/>
      <c r="AM21" s="368"/>
      <c r="AN21" s="368"/>
      <c r="AO21" s="368"/>
      <c r="AP21" s="368"/>
      <c r="AQ21" s="368"/>
      <c r="AR21" s="368"/>
      <c r="AS21" s="368"/>
      <c r="AT21" s="368"/>
      <c r="AU21" s="368"/>
      <c r="AV21" s="368"/>
      <c r="AW21" s="368"/>
      <c r="AX21" s="368"/>
      <c r="AY21" s="368"/>
      <c r="AZ21" s="368"/>
      <c r="BA21" s="368"/>
      <c r="BB21" s="368"/>
    </row>
    <row r="22" spans="1:63" s="88" customFormat="1" ht="35.1" customHeight="1" x14ac:dyDescent="0.3">
      <c r="A22" s="112" t="s">
        <v>146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369" t="s">
        <v>147</v>
      </c>
      <c r="BC22" s="369"/>
      <c r="BD22" s="369"/>
      <c r="BE22" s="369"/>
      <c r="BF22" s="369"/>
      <c r="BG22" s="369"/>
      <c r="BH22" s="369"/>
      <c r="BI22" s="369"/>
      <c r="BJ22" s="100"/>
      <c r="BK22" s="100"/>
    </row>
    <row r="23" spans="1:63" s="90" customFormat="1" ht="30" customHeight="1" x14ac:dyDescent="0.25">
      <c r="A23" s="361" t="s">
        <v>148</v>
      </c>
      <c r="B23" s="364" t="s">
        <v>149</v>
      </c>
      <c r="C23" s="365"/>
      <c r="D23" s="365"/>
      <c r="E23" s="366"/>
      <c r="F23" s="113"/>
      <c r="G23" s="364" t="s">
        <v>150</v>
      </c>
      <c r="H23" s="365"/>
      <c r="I23" s="366"/>
      <c r="J23" s="113"/>
      <c r="K23" s="364" t="s">
        <v>151</v>
      </c>
      <c r="L23" s="365"/>
      <c r="M23" s="365"/>
      <c r="N23" s="366"/>
      <c r="O23" s="364" t="s">
        <v>152</v>
      </c>
      <c r="P23" s="365"/>
      <c r="Q23" s="365"/>
      <c r="R23" s="366"/>
      <c r="S23" s="113"/>
      <c r="T23" s="364" t="s">
        <v>153</v>
      </c>
      <c r="U23" s="365"/>
      <c r="V23" s="366"/>
      <c r="W23" s="113"/>
      <c r="X23" s="364" t="s">
        <v>154</v>
      </c>
      <c r="Y23" s="365"/>
      <c r="Z23" s="366"/>
      <c r="AA23" s="113"/>
      <c r="AB23" s="364" t="s">
        <v>155</v>
      </c>
      <c r="AC23" s="365"/>
      <c r="AD23" s="365"/>
      <c r="AE23" s="366"/>
      <c r="AF23" s="113"/>
      <c r="AG23" s="364" t="s">
        <v>156</v>
      </c>
      <c r="AH23" s="365"/>
      <c r="AI23" s="366"/>
      <c r="AJ23" s="113"/>
      <c r="AK23" s="364" t="s">
        <v>157</v>
      </c>
      <c r="AL23" s="365"/>
      <c r="AM23" s="365"/>
      <c r="AN23" s="366"/>
      <c r="AO23" s="364" t="s">
        <v>158</v>
      </c>
      <c r="AP23" s="365"/>
      <c r="AQ23" s="365"/>
      <c r="AR23" s="366"/>
      <c r="AS23" s="113"/>
      <c r="AT23" s="364" t="s">
        <v>159</v>
      </c>
      <c r="AU23" s="365"/>
      <c r="AV23" s="366"/>
      <c r="AW23" s="113"/>
      <c r="AX23" s="364" t="s">
        <v>160</v>
      </c>
      <c r="AY23" s="365"/>
      <c r="AZ23" s="365"/>
      <c r="BA23" s="366"/>
      <c r="BB23" s="371" t="s">
        <v>161</v>
      </c>
      <c r="BC23" s="371" t="s">
        <v>162</v>
      </c>
      <c r="BD23" s="371" t="s">
        <v>163</v>
      </c>
      <c r="BE23" s="371" t="s">
        <v>164</v>
      </c>
      <c r="BF23" s="371" t="s">
        <v>165</v>
      </c>
      <c r="BG23" s="371" t="s">
        <v>166</v>
      </c>
      <c r="BH23" s="371" t="s">
        <v>167</v>
      </c>
      <c r="BI23" s="371" t="s">
        <v>127</v>
      </c>
      <c r="BJ23" s="114"/>
      <c r="BK23" s="114"/>
    </row>
    <row r="24" spans="1:63" s="90" customFormat="1" ht="14.1" customHeight="1" x14ac:dyDescent="0.25">
      <c r="A24" s="362"/>
      <c r="B24" s="115"/>
      <c r="C24" s="115"/>
      <c r="D24" s="115"/>
      <c r="E24" s="115"/>
      <c r="F24" s="116">
        <v>29</v>
      </c>
      <c r="G24" s="115"/>
      <c r="H24" s="115"/>
      <c r="I24" s="115"/>
      <c r="J24" s="116">
        <v>27</v>
      </c>
      <c r="K24" s="115"/>
      <c r="L24" s="115"/>
      <c r="M24" s="115"/>
      <c r="N24" s="115"/>
      <c r="O24" s="115"/>
      <c r="P24" s="115"/>
      <c r="Q24" s="115"/>
      <c r="R24" s="115"/>
      <c r="S24" s="116">
        <v>29</v>
      </c>
      <c r="T24" s="115"/>
      <c r="U24" s="115"/>
      <c r="V24" s="115"/>
      <c r="W24" s="116">
        <v>26</v>
      </c>
      <c r="X24" s="115"/>
      <c r="Y24" s="115"/>
      <c r="Z24" s="115"/>
      <c r="AA24" s="116">
        <v>23</v>
      </c>
      <c r="AB24" s="115"/>
      <c r="AC24" s="115"/>
      <c r="AD24" s="115"/>
      <c r="AE24" s="115"/>
      <c r="AF24" s="116">
        <v>30</v>
      </c>
      <c r="AG24" s="115"/>
      <c r="AH24" s="115"/>
      <c r="AI24" s="115"/>
      <c r="AJ24" s="116">
        <v>27</v>
      </c>
      <c r="AK24" s="115"/>
      <c r="AL24" s="115"/>
      <c r="AM24" s="115"/>
      <c r="AN24" s="115"/>
      <c r="AO24" s="115"/>
      <c r="AP24" s="115"/>
      <c r="AQ24" s="115"/>
      <c r="AR24" s="115"/>
      <c r="AS24" s="116">
        <v>29</v>
      </c>
      <c r="AT24" s="117"/>
      <c r="AU24" s="115"/>
      <c r="AV24" s="115"/>
      <c r="AW24" s="116">
        <v>27</v>
      </c>
      <c r="AX24" s="115"/>
      <c r="AY24" s="115"/>
      <c r="AZ24" s="115"/>
      <c r="BA24" s="115"/>
      <c r="BB24" s="372"/>
      <c r="BC24" s="372"/>
      <c r="BD24" s="372"/>
      <c r="BE24" s="372"/>
      <c r="BF24" s="372"/>
      <c r="BG24" s="372"/>
      <c r="BH24" s="372"/>
      <c r="BI24" s="372"/>
      <c r="BJ24" s="114"/>
      <c r="BK24" s="114"/>
    </row>
    <row r="25" spans="1:63" s="90" customFormat="1" ht="14.1" customHeight="1" x14ac:dyDescent="0.25">
      <c r="A25" s="362"/>
      <c r="B25" s="118"/>
      <c r="C25" s="118"/>
      <c r="D25" s="118"/>
      <c r="E25" s="118"/>
      <c r="F25" s="119" t="s">
        <v>168</v>
      </c>
      <c r="G25" s="118"/>
      <c r="H25" s="118"/>
      <c r="I25" s="118"/>
      <c r="J25" s="119" t="s">
        <v>169</v>
      </c>
      <c r="K25" s="118"/>
      <c r="L25" s="118"/>
      <c r="M25" s="118"/>
      <c r="N25" s="118"/>
      <c r="O25" s="118"/>
      <c r="P25" s="118"/>
      <c r="Q25" s="118"/>
      <c r="R25" s="118"/>
      <c r="S25" s="119" t="s">
        <v>170</v>
      </c>
      <c r="T25" s="118"/>
      <c r="U25" s="118"/>
      <c r="V25" s="118"/>
      <c r="W25" s="119" t="s">
        <v>171</v>
      </c>
      <c r="X25" s="118"/>
      <c r="Y25" s="118"/>
      <c r="Z25" s="118"/>
      <c r="AA25" s="119" t="s">
        <v>172</v>
      </c>
      <c r="AB25" s="118"/>
      <c r="AC25" s="118"/>
      <c r="AD25" s="118"/>
      <c r="AE25" s="118"/>
      <c r="AF25" s="119" t="s">
        <v>173</v>
      </c>
      <c r="AG25" s="118"/>
      <c r="AH25" s="118"/>
      <c r="AI25" s="118"/>
      <c r="AJ25" s="119" t="s">
        <v>174</v>
      </c>
      <c r="AK25" s="118"/>
      <c r="AL25" s="118"/>
      <c r="AM25" s="118"/>
      <c r="AN25" s="118"/>
      <c r="AO25" s="118"/>
      <c r="AP25" s="118"/>
      <c r="AQ25" s="118"/>
      <c r="AR25" s="118"/>
      <c r="AS25" s="119" t="s">
        <v>175</v>
      </c>
      <c r="AT25" s="118"/>
      <c r="AU25" s="118"/>
      <c r="AV25" s="118"/>
      <c r="AW25" s="119" t="s">
        <v>176</v>
      </c>
      <c r="AX25" s="118"/>
      <c r="AY25" s="118"/>
      <c r="AZ25" s="118"/>
      <c r="BA25" s="118"/>
      <c r="BB25" s="372"/>
      <c r="BC25" s="372"/>
      <c r="BD25" s="372"/>
      <c r="BE25" s="372"/>
      <c r="BF25" s="372"/>
      <c r="BG25" s="372"/>
      <c r="BH25" s="372"/>
      <c r="BI25" s="372"/>
      <c r="BJ25" s="114"/>
      <c r="BK25" s="114"/>
    </row>
    <row r="26" spans="1:63" s="122" customFormat="1" ht="14.1" customHeight="1" x14ac:dyDescent="0.2">
      <c r="A26" s="362"/>
      <c r="B26" s="120">
        <v>1</v>
      </c>
      <c r="C26" s="120">
        <v>8</v>
      </c>
      <c r="D26" s="120">
        <v>15</v>
      </c>
      <c r="E26" s="120">
        <v>22</v>
      </c>
      <c r="F26" s="116">
        <v>5</v>
      </c>
      <c r="G26" s="120">
        <v>6</v>
      </c>
      <c r="H26" s="120">
        <v>13</v>
      </c>
      <c r="I26" s="120">
        <v>20</v>
      </c>
      <c r="J26" s="116">
        <v>2</v>
      </c>
      <c r="K26" s="120">
        <v>3</v>
      </c>
      <c r="L26" s="120">
        <v>10</v>
      </c>
      <c r="M26" s="120">
        <v>17</v>
      </c>
      <c r="N26" s="120">
        <v>24</v>
      </c>
      <c r="O26" s="120">
        <v>1</v>
      </c>
      <c r="P26" s="120">
        <v>8</v>
      </c>
      <c r="Q26" s="120">
        <v>15</v>
      </c>
      <c r="R26" s="120">
        <v>22</v>
      </c>
      <c r="S26" s="116">
        <v>4</v>
      </c>
      <c r="T26" s="120">
        <v>5</v>
      </c>
      <c r="U26" s="120">
        <v>12</v>
      </c>
      <c r="V26" s="120">
        <v>19</v>
      </c>
      <c r="W26" s="116">
        <v>1</v>
      </c>
      <c r="X26" s="120">
        <v>2</v>
      </c>
      <c r="Y26" s="120">
        <v>9</v>
      </c>
      <c r="Z26" s="120">
        <v>16</v>
      </c>
      <c r="AA26" s="116">
        <v>1</v>
      </c>
      <c r="AB26" s="120">
        <v>2</v>
      </c>
      <c r="AC26" s="120">
        <v>9</v>
      </c>
      <c r="AD26" s="120">
        <v>16</v>
      </c>
      <c r="AE26" s="120">
        <v>23</v>
      </c>
      <c r="AF26" s="116">
        <v>5</v>
      </c>
      <c r="AG26" s="120">
        <v>6</v>
      </c>
      <c r="AH26" s="120">
        <v>13</v>
      </c>
      <c r="AI26" s="120">
        <v>20</v>
      </c>
      <c r="AJ26" s="116">
        <v>3</v>
      </c>
      <c r="AK26" s="120">
        <v>4</v>
      </c>
      <c r="AL26" s="120">
        <v>11</v>
      </c>
      <c r="AM26" s="120">
        <v>18</v>
      </c>
      <c r="AN26" s="120">
        <v>25</v>
      </c>
      <c r="AO26" s="120">
        <v>1</v>
      </c>
      <c r="AP26" s="120">
        <v>8</v>
      </c>
      <c r="AQ26" s="120">
        <v>15</v>
      </c>
      <c r="AR26" s="120">
        <v>22</v>
      </c>
      <c r="AS26" s="116">
        <v>5</v>
      </c>
      <c r="AT26" s="120">
        <v>6</v>
      </c>
      <c r="AU26" s="120">
        <v>13</v>
      </c>
      <c r="AV26" s="120">
        <v>20</v>
      </c>
      <c r="AW26" s="116">
        <v>1</v>
      </c>
      <c r="AX26" s="120">
        <v>2</v>
      </c>
      <c r="AY26" s="120">
        <v>9</v>
      </c>
      <c r="AZ26" s="120">
        <v>16</v>
      </c>
      <c r="BA26" s="120">
        <v>23</v>
      </c>
      <c r="BB26" s="372"/>
      <c r="BC26" s="372"/>
      <c r="BD26" s="372"/>
      <c r="BE26" s="372"/>
      <c r="BF26" s="372"/>
      <c r="BG26" s="372"/>
      <c r="BH26" s="372"/>
      <c r="BI26" s="372"/>
      <c r="BJ26" s="121"/>
      <c r="BK26" s="121"/>
    </row>
    <row r="27" spans="1:63" s="122" customFormat="1" ht="21.75" customHeight="1" x14ac:dyDescent="0.2">
      <c r="A27" s="363"/>
      <c r="B27" s="123">
        <v>7</v>
      </c>
      <c r="C27" s="123">
        <v>14</v>
      </c>
      <c r="D27" s="123">
        <v>21</v>
      </c>
      <c r="E27" s="123">
        <v>29</v>
      </c>
      <c r="F27" s="124" t="s">
        <v>169</v>
      </c>
      <c r="G27" s="123">
        <v>12</v>
      </c>
      <c r="H27" s="123">
        <v>19</v>
      </c>
      <c r="I27" s="123">
        <v>26</v>
      </c>
      <c r="J27" s="124" t="s">
        <v>177</v>
      </c>
      <c r="K27" s="123">
        <v>9</v>
      </c>
      <c r="L27" s="123">
        <v>16</v>
      </c>
      <c r="M27" s="123">
        <v>23</v>
      </c>
      <c r="N27" s="123">
        <v>30</v>
      </c>
      <c r="O27" s="123">
        <v>7</v>
      </c>
      <c r="P27" s="123">
        <v>14</v>
      </c>
      <c r="Q27" s="123">
        <v>21</v>
      </c>
      <c r="R27" s="123">
        <v>28</v>
      </c>
      <c r="S27" s="124" t="s">
        <v>171</v>
      </c>
      <c r="T27" s="123">
        <v>11</v>
      </c>
      <c r="U27" s="123">
        <v>18</v>
      </c>
      <c r="V27" s="123">
        <v>25</v>
      </c>
      <c r="W27" s="124" t="s">
        <v>172</v>
      </c>
      <c r="X27" s="123">
        <v>8</v>
      </c>
      <c r="Y27" s="123">
        <v>15</v>
      </c>
      <c r="Z27" s="123">
        <v>22</v>
      </c>
      <c r="AA27" s="124" t="s">
        <v>173</v>
      </c>
      <c r="AB27" s="123">
        <v>8</v>
      </c>
      <c r="AC27" s="123">
        <v>15</v>
      </c>
      <c r="AD27" s="123">
        <v>22</v>
      </c>
      <c r="AE27" s="123">
        <v>29</v>
      </c>
      <c r="AF27" s="124" t="s">
        <v>174</v>
      </c>
      <c r="AG27" s="123">
        <v>12</v>
      </c>
      <c r="AH27" s="123">
        <v>19</v>
      </c>
      <c r="AI27" s="123">
        <v>26</v>
      </c>
      <c r="AJ27" s="124" t="s">
        <v>178</v>
      </c>
      <c r="AK27" s="123">
        <v>10</v>
      </c>
      <c r="AL27" s="123">
        <v>17</v>
      </c>
      <c r="AM27" s="123">
        <v>24</v>
      </c>
      <c r="AN27" s="123">
        <v>31</v>
      </c>
      <c r="AO27" s="123">
        <v>7</v>
      </c>
      <c r="AP27" s="123">
        <v>14</v>
      </c>
      <c r="AQ27" s="123">
        <v>21</v>
      </c>
      <c r="AR27" s="123">
        <v>28</v>
      </c>
      <c r="AS27" s="124" t="s">
        <v>176</v>
      </c>
      <c r="AT27" s="123">
        <v>12</v>
      </c>
      <c r="AU27" s="123">
        <v>19</v>
      </c>
      <c r="AV27" s="123">
        <v>26</v>
      </c>
      <c r="AW27" s="124" t="s">
        <v>179</v>
      </c>
      <c r="AX27" s="123">
        <v>8</v>
      </c>
      <c r="AY27" s="123">
        <v>15</v>
      </c>
      <c r="AZ27" s="123">
        <v>22</v>
      </c>
      <c r="BA27" s="123">
        <v>31</v>
      </c>
      <c r="BB27" s="373"/>
      <c r="BC27" s="373"/>
      <c r="BD27" s="373"/>
      <c r="BE27" s="373"/>
      <c r="BF27" s="373"/>
      <c r="BG27" s="373"/>
      <c r="BH27" s="373"/>
      <c r="BI27" s="373"/>
      <c r="BJ27" s="121"/>
      <c r="BK27" s="121"/>
    </row>
    <row r="28" spans="1:63" s="122" customFormat="1" ht="18.75" customHeight="1" x14ac:dyDescent="0.2">
      <c r="A28" s="125"/>
      <c r="B28" s="123">
        <v>1</v>
      </c>
      <c r="C28" s="123">
        <v>2</v>
      </c>
      <c r="D28" s="123">
        <v>3</v>
      </c>
      <c r="E28" s="123">
        <v>4</v>
      </c>
      <c r="F28" s="123">
        <v>5</v>
      </c>
      <c r="G28" s="123">
        <v>6</v>
      </c>
      <c r="H28" s="123">
        <v>7</v>
      </c>
      <c r="I28" s="123">
        <v>8</v>
      </c>
      <c r="J28" s="123">
        <v>9</v>
      </c>
      <c r="K28" s="123">
        <v>10</v>
      </c>
      <c r="L28" s="123">
        <v>11</v>
      </c>
      <c r="M28" s="123">
        <v>12</v>
      </c>
      <c r="N28" s="123">
        <v>13</v>
      </c>
      <c r="O28" s="123">
        <v>14</v>
      </c>
      <c r="P28" s="123">
        <v>15</v>
      </c>
      <c r="Q28" s="123">
        <v>16</v>
      </c>
      <c r="R28" s="123">
        <v>17</v>
      </c>
      <c r="S28" s="123">
        <v>18</v>
      </c>
      <c r="T28" s="123">
        <v>19</v>
      </c>
      <c r="U28" s="123">
        <v>20</v>
      </c>
      <c r="V28" s="123">
        <v>21</v>
      </c>
      <c r="W28" s="123">
        <v>22</v>
      </c>
      <c r="X28" s="123">
        <v>23</v>
      </c>
      <c r="Y28" s="123">
        <v>24</v>
      </c>
      <c r="Z28" s="123">
        <v>25</v>
      </c>
      <c r="AA28" s="123">
        <v>26</v>
      </c>
      <c r="AB28" s="123">
        <v>27</v>
      </c>
      <c r="AC28" s="123">
        <v>28</v>
      </c>
      <c r="AD28" s="123">
        <v>29</v>
      </c>
      <c r="AE28" s="123">
        <v>30</v>
      </c>
      <c r="AF28" s="123">
        <v>31</v>
      </c>
      <c r="AG28" s="123">
        <v>32</v>
      </c>
      <c r="AH28" s="123">
        <v>33</v>
      </c>
      <c r="AI28" s="123">
        <v>34</v>
      </c>
      <c r="AJ28" s="123">
        <v>35</v>
      </c>
      <c r="AK28" s="123">
        <v>36</v>
      </c>
      <c r="AL28" s="123">
        <v>37</v>
      </c>
      <c r="AM28" s="123">
        <v>38</v>
      </c>
      <c r="AN28" s="123">
        <v>39</v>
      </c>
      <c r="AO28" s="123">
        <v>40</v>
      </c>
      <c r="AP28" s="123">
        <v>41</v>
      </c>
      <c r="AQ28" s="123">
        <v>42</v>
      </c>
      <c r="AR28" s="123">
        <v>43</v>
      </c>
      <c r="AS28" s="123">
        <v>44</v>
      </c>
      <c r="AT28" s="123">
        <v>45</v>
      </c>
      <c r="AU28" s="123">
        <v>46</v>
      </c>
      <c r="AV28" s="123">
        <v>47</v>
      </c>
      <c r="AW28" s="123">
        <v>48</v>
      </c>
      <c r="AX28" s="123">
        <v>49</v>
      </c>
      <c r="AY28" s="123">
        <v>50</v>
      </c>
      <c r="AZ28" s="123">
        <v>51</v>
      </c>
      <c r="BA28" s="123">
        <v>52</v>
      </c>
      <c r="BB28" s="126"/>
      <c r="BC28" s="126"/>
      <c r="BD28" s="126"/>
      <c r="BE28" s="126"/>
      <c r="BF28" s="126"/>
      <c r="BG28" s="126"/>
      <c r="BH28" s="126"/>
      <c r="BI28" s="126"/>
      <c r="BJ28" s="121"/>
      <c r="BK28" s="121"/>
    </row>
    <row r="29" spans="1:63" s="133" customFormat="1" ht="23.25" x14ac:dyDescent="0.25">
      <c r="A29" s="127" t="s">
        <v>171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9" t="s">
        <v>180</v>
      </c>
      <c r="U29" s="129" t="s">
        <v>180</v>
      </c>
      <c r="V29" s="129" t="s">
        <v>181</v>
      </c>
      <c r="W29" s="129" t="s">
        <v>181</v>
      </c>
      <c r="X29" s="130"/>
      <c r="Y29" s="130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30"/>
      <c r="AK29" s="130"/>
      <c r="AL29" s="130"/>
      <c r="AM29" s="130" t="s">
        <v>182</v>
      </c>
      <c r="AN29" s="130" t="s">
        <v>182</v>
      </c>
      <c r="AO29" s="130" t="s">
        <v>182</v>
      </c>
      <c r="AP29" s="129" t="s">
        <v>180</v>
      </c>
      <c r="AQ29" s="129" t="s">
        <v>180</v>
      </c>
      <c r="AR29" s="129" t="s">
        <v>181</v>
      </c>
      <c r="AS29" s="129" t="s">
        <v>181</v>
      </c>
      <c r="AT29" s="129" t="s">
        <v>181</v>
      </c>
      <c r="AU29" s="129" t="s">
        <v>181</v>
      </c>
      <c r="AV29" s="129" t="s">
        <v>181</v>
      </c>
      <c r="AW29" s="129" t="s">
        <v>181</v>
      </c>
      <c r="AX29" s="129" t="s">
        <v>181</v>
      </c>
      <c r="AY29" s="129" t="s">
        <v>181</v>
      </c>
      <c r="AZ29" s="129" t="s">
        <v>181</v>
      </c>
      <c r="BA29" s="129" t="s">
        <v>181</v>
      </c>
      <c r="BB29" s="128">
        <v>36</v>
      </c>
      <c r="BC29" s="128">
        <v>4</v>
      </c>
      <c r="BD29" s="128"/>
      <c r="BE29" s="128"/>
      <c r="BF29" s="128"/>
      <c r="BG29" s="128"/>
      <c r="BH29" s="128">
        <v>12</v>
      </c>
      <c r="BI29" s="131">
        <f>SUM(BB29:BH29)</f>
        <v>52</v>
      </c>
      <c r="BJ29" s="132"/>
      <c r="BK29" s="132"/>
    </row>
    <row r="30" spans="1:63" s="133" customFormat="1" ht="22.5" x14ac:dyDescent="0.25">
      <c r="A30" s="127" t="s">
        <v>172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9" t="s">
        <v>180</v>
      </c>
      <c r="U30" s="129" t="s">
        <v>180</v>
      </c>
      <c r="V30" s="129" t="s">
        <v>181</v>
      </c>
      <c r="W30" s="129" t="s">
        <v>181</v>
      </c>
      <c r="X30" s="129"/>
      <c r="Y30" s="129"/>
      <c r="Z30" s="129"/>
      <c r="AA30" s="128"/>
      <c r="AB30" s="128"/>
      <c r="AC30" s="128"/>
      <c r="AD30" s="128"/>
      <c r="AE30" s="128"/>
      <c r="AF30" s="128"/>
      <c r="AG30" s="128" t="s">
        <v>183</v>
      </c>
      <c r="AH30" s="128" t="s">
        <v>183</v>
      </c>
      <c r="AI30" s="128"/>
      <c r="AJ30" s="129"/>
      <c r="AK30" s="129"/>
      <c r="AL30" s="129"/>
      <c r="AM30" s="134"/>
      <c r="AN30" s="134"/>
      <c r="AO30" s="134"/>
      <c r="AP30" s="129" t="s">
        <v>180</v>
      </c>
      <c r="AQ30" s="129" t="s">
        <v>180</v>
      </c>
      <c r="AR30" s="129" t="s">
        <v>181</v>
      </c>
      <c r="AS30" s="129" t="s">
        <v>181</v>
      </c>
      <c r="AT30" s="129" t="s">
        <v>181</v>
      </c>
      <c r="AU30" s="129" t="s">
        <v>181</v>
      </c>
      <c r="AV30" s="129" t="s">
        <v>181</v>
      </c>
      <c r="AW30" s="129" t="s">
        <v>181</v>
      </c>
      <c r="AX30" s="129" t="s">
        <v>181</v>
      </c>
      <c r="AY30" s="129" t="s">
        <v>181</v>
      </c>
      <c r="AZ30" s="129" t="s">
        <v>181</v>
      </c>
      <c r="BA30" s="129" t="s">
        <v>181</v>
      </c>
      <c r="BB30" s="128">
        <v>34</v>
      </c>
      <c r="BC30" s="128">
        <v>4</v>
      </c>
      <c r="BD30" s="128"/>
      <c r="BE30" s="128">
        <v>2</v>
      </c>
      <c r="BF30" s="128"/>
      <c r="BG30" s="128"/>
      <c r="BH30" s="128">
        <v>12</v>
      </c>
      <c r="BI30" s="131">
        <f>SUM(BB30:BH30)</f>
        <v>52</v>
      </c>
      <c r="BJ30" s="132"/>
      <c r="BK30" s="132"/>
    </row>
    <row r="31" spans="1:63" s="133" customFormat="1" ht="22.5" x14ac:dyDescent="0.25">
      <c r="A31" s="127" t="s">
        <v>173</v>
      </c>
      <c r="B31" s="128"/>
      <c r="C31" s="128"/>
      <c r="D31" s="128"/>
      <c r="E31" s="128"/>
      <c r="F31" s="128"/>
      <c r="G31" s="128"/>
      <c r="H31" s="128"/>
      <c r="I31" s="128" t="s">
        <v>183</v>
      </c>
      <c r="J31" s="128" t="s">
        <v>183</v>
      </c>
      <c r="K31" s="128" t="s">
        <v>183</v>
      </c>
      <c r="L31" s="128" t="s">
        <v>183</v>
      </c>
      <c r="M31" s="128"/>
      <c r="N31" s="128"/>
      <c r="O31" s="128"/>
      <c r="P31" s="128"/>
      <c r="Q31" s="128"/>
      <c r="R31" s="128"/>
      <c r="S31" s="128"/>
      <c r="T31" s="129" t="s">
        <v>180</v>
      </c>
      <c r="U31" s="129" t="s">
        <v>180</v>
      </c>
      <c r="V31" s="129" t="s">
        <v>181</v>
      </c>
      <c r="W31" s="129" t="s">
        <v>181</v>
      </c>
      <c r="X31" s="129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 t="s">
        <v>183</v>
      </c>
      <c r="AJ31" s="128" t="s">
        <v>183</v>
      </c>
      <c r="AK31" s="128" t="s">
        <v>183</v>
      </c>
      <c r="AL31" s="129" t="s">
        <v>183</v>
      </c>
      <c r="AM31" s="129"/>
      <c r="AN31" s="134"/>
      <c r="AO31" s="134"/>
      <c r="AP31" s="129" t="s">
        <v>180</v>
      </c>
      <c r="AQ31" s="129" t="s">
        <v>180</v>
      </c>
      <c r="AR31" s="129" t="s">
        <v>181</v>
      </c>
      <c r="AS31" s="129" t="s">
        <v>181</v>
      </c>
      <c r="AT31" s="129" t="s">
        <v>181</v>
      </c>
      <c r="AU31" s="129" t="s">
        <v>181</v>
      </c>
      <c r="AV31" s="129" t="s">
        <v>181</v>
      </c>
      <c r="AW31" s="129" t="s">
        <v>181</v>
      </c>
      <c r="AX31" s="129" t="s">
        <v>181</v>
      </c>
      <c r="AY31" s="129" t="s">
        <v>181</v>
      </c>
      <c r="AZ31" s="129" t="s">
        <v>181</v>
      </c>
      <c r="BA31" s="129" t="s">
        <v>181</v>
      </c>
      <c r="BB31" s="128">
        <v>28</v>
      </c>
      <c r="BC31" s="128">
        <v>4</v>
      </c>
      <c r="BD31" s="128"/>
      <c r="BE31" s="128">
        <v>8</v>
      </c>
      <c r="BF31" s="128"/>
      <c r="BG31" s="128"/>
      <c r="BH31" s="128">
        <v>12</v>
      </c>
      <c r="BI31" s="131">
        <f>SUM(BB31:BH31)</f>
        <v>52</v>
      </c>
      <c r="BJ31" s="132"/>
      <c r="BK31" s="132"/>
    </row>
    <row r="32" spans="1:63" s="133" customFormat="1" ht="22.5" x14ac:dyDescent="0.25">
      <c r="A32" s="127" t="s">
        <v>174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9" t="s">
        <v>180</v>
      </c>
      <c r="U32" s="129" t="s">
        <v>180</v>
      </c>
      <c r="V32" s="129" t="s">
        <v>181</v>
      </c>
      <c r="W32" s="129" t="s">
        <v>181</v>
      </c>
      <c r="X32" s="135" t="s">
        <v>182</v>
      </c>
      <c r="Y32" s="136" t="s">
        <v>182</v>
      </c>
      <c r="Z32" s="136" t="s">
        <v>182</v>
      </c>
      <c r="AA32" s="136" t="s">
        <v>182</v>
      </c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8"/>
      <c r="AP32" s="129" t="s">
        <v>180</v>
      </c>
      <c r="AQ32" s="129" t="s">
        <v>180</v>
      </c>
      <c r="AR32" s="129" t="s">
        <v>184</v>
      </c>
      <c r="AS32" s="129"/>
      <c r="AT32" s="129"/>
      <c r="AU32" s="129"/>
      <c r="AV32" s="129"/>
      <c r="AW32" s="129"/>
      <c r="AX32" s="129"/>
      <c r="AY32" s="129"/>
      <c r="AZ32" s="129"/>
      <c r="BA32" s="129"/>
      <c r="BB32" s="128">
        <v>32</v>
      </c>
      <c r="BC32" s="128">
        <v>4</v>
      </c>
      <c r="BD32" s="128">
        <v>1</v>
      </c>
      <c r="BE32" s="128"/>
      <c r="BF32" s="128">
        <v>4</v>
      </c>
      <c r="BG32" s="128"/>
      <c r="BH32" s="128">
        <v>2</v>
      </c>
      <c r="BI32" s="131">
        <f>SUM(BB32:BH32)</f>
        <v>43</v>
      </c>
      <c r="BJ32" s="132"/>
      <c r="BK32" s="132"/>
    </row>
    <row r="33" spans="1:63" s="133" customFormat="1" ht="22.5" x14ac:dyDescent="0.25">
      <c r="A33" s="139" t="s">
        <v>185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1"/>
      <c r="U33" s="141"/>
      <c r="V33" s="141"/>
      <c r="W33" s="141"/>
      <c r="X33" s="141"/>
      <c r="Y33" s="141"/>
      <c r="Z33" s="142"/>
      <c r="AA33" s="142"/>
      <c r="AB33" s="142"/>
      <c r="AC33" s="142"/>
      <c r="AD33" s="142"/>
      <c r="AE33" s="142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3"/>
      <c r="BB33" s="131">
        <f t="shared" ref="BB33:BH33" si="0">SUM(BB29:BB32)</f>
        <v>130</v>
      </c>
      <c r="BC33" s="131">
        <f t="shared" si="0"/>
        <v>16</v>
      </c>
      <c r="BD33" s="131">
        <f t="shared" si="0"/>
        <v>1</v>
      </c>
      <c r="BE33" s="131">
        <f t="shared" si="0"/>
        <v>10</v>
      </c>
      <c r="BF33" s="131">
        <f t="shared" si="0"/>
        <v>4</v>
      </c>
      <c r="BG33" s="131">
        <f t="shared" si="0"/>
        <v>0</v>
      </c>
      <c r="BH33" s="131">
        <f t="shared" si="0"/>
        <v>38</v>
      </c>
      <c r="BI33" s="131">
        <f>SUM(BI29:BI32)</f>
        <v>199</v>
      </c>
      <c r="BJ33" s="132"/>
      <c r="BK33" s="132"/>
    </row>
    <row r="34" spans="1:63" x14ac:dyDescent="0.2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</row>
    <row r="35" spans="1:63" s="148" customFormat="1" ht="20.100000000000001" customHeight="1" x14ac:dyDescent="0.25">
      <c r="A35" s="145" t="s">
        <v>186</v>
      </c>
      <c r="B35" s="146"/>
      <c r="C35" s="146"/>
      <c r="D35" s="146"/>
      <c r="E35" s="128"/>
      <c r="F35" s="374" t="s">
        <v>187</v>
      </c>
      <c r="G35" s="374"/>
      <c r="H35" s="374"/>
      <c r="I35" s="374"/>
      <c r="J35" s="374"/>
      <c r="K35" s="146"/>
      <c r="L35" s="131" t="s">
        <v>188</v>
      </c>
      <c r="M35" s="374" t="s">
        <v>189</v>
      </c>
      <c r="N35" s="374"/>
      <c r="O35" s="374"/>
      <c r="P35" s="374"/>
      <c r="Q35" s="374"/>
      <c r="R35" s="146"/>
      <c r="S35" s="128" t="s">
        <v>190</v>
      </c>
      <c r="T35" s="374" t="s">
        <v>191</v>
      </c>
      <c r="U35" s="374"/>
      <c r="V35" s="374"/>
      <c r="W35" s="374"/>
      <c r="X35" s="374"/>
      <c r="Y35" s="146"/>
      <c r="Z35" s="128" t="s">
        <v>192</v>
      </c>
      <c r="AA35" s="374" t="s">
        <v>193</v>
      </c>
      <c r="AB35" s="374"/>
      <c r="AC35" s="374"/>
      <c r="AD35" s="374"/>
      <c r="AE35" s="374"/>
      <c r="AF35" s="146"/>
      <c r="AG35" s="128" t="s">
        <v>194</v>
      </c>
      <c r="AH35" s="374" t="s">
        <v>163</v>
      </c>
      <c r="AI35" s="374"/>
      <c r="AJ35" s="374"/>
      <c r="AK35" s="374"/>
      <c r="AL35" s="374"/>
      <c r="AM35" s="374"/>
      <c r="AN35" s="146"/>
      <c r="AO35" s="128" t="s">
        <v>195</v>
      </c>
      <c r="AP35" s="374" t="s">
        <v>167</v>
      </c>
      <c r="AQ35" s="374"/>
      <c r="AR35" s="374"/>
      <c r="AS35" s="374"/>
      <c r="AT35" s="374"/>
      <c r="AU35" s="146"/>
      <c r="AV35" s="147"/>
      <c r="AW35" s="374"/>
      <c r="AX35" s="374"/>
      <c r="AY35" s="374"/>
      <c r="AZ35" s="374"/>
      <c r="BA35" s="374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</row>
    <row r="36" spans="1:63" s="150" customFormat="1" ht="20.100000000000001" customHeight="1" x14ac:dyDescent="0.25">
      <c r="A36" s="149"/>
      <c r="B36" s="149"/>
      <c r="C36" s="149"/>
      <c r="D36" s="149"/>
      <c r="E36" s="149"/>
      <c r="F36" s="374"/>
      <c r="G36" s="374"/>
      <c r="H36" s="374"/>
      <c r="I36" s="374"/>
      <c r="J36" s="374"/>
      <c r="K36" s="149"/>
      <c r="L36" s="149"/>
      <c r="M36" s="374"/>
      <c r="N36" s="374"/>
      <c r="O36" s="374"/>
      <c r="P36" s="374"/>
      <c r="Q36" s="374"/>
      <c r="R36" s="149"/>
      <c r="S36" s="149"/>
      <c r="T36" s="374"/>
      <c r="U36" s="374"/>
      <c r="V36" s="374"/>
      <c r="W36" s="374"/>
      <c r="X36" s="374"/>
      <c r="Y36" s="149"/>
      <c r="Z36" s="149"/>
      <c r="AA36" s="374"/>
      <c r="AB36" s="374"/>
      <c r="AC36" s="374"/>
      <c r="AD36" s="374"/>
      <c r="AE36" s="374"/>
      <c r="AF36" s="149"/>
      <c r="AG36" s="149"/>
      <c r="AH36" s="374"/>
      <c r="AI36" s="374"/>
      <c r="AJ36" s="374"/>
      <c r="AK36" s="374"/>
      <c r="AL36" s="374"/>
      <c r="AM36" s="374"/>
      <c r="AN36" s="149"/>
      <c r="AO36" s="149"/>
      <c r="AP36" s="374"/>
      <c r="AQ36" s="374"/>
      <c r="AR36" s="374"/>
      <c r="AS36" s="374"/>
      <c r="AT36" s="374"/>
      <c r="AU36" s="149"/>
      <c r="AV36" s="149"/>
      <c r="AW36" s="374"/>
      <c r="AX36" s="374"/>
      <c r="AY36" s="374"/>
      <c r="AZ36" s="374"/>
      <c r="BA36" s="374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</row>
    <row r="37" spans="1:63" x14ac:dyDescent="0.2">
      <c r="A37" s="370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0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370"/>
      <c r="AO37" s="370"/>
      <c r="AP37" s="370"/>
      <c r="AQ37" s="370"/>
      <c r="AR37" s="370"/>
      <c r="AS37" s="370"/>
      <c r="AT37" s="370"/>
      <c r="AU37" s="370"/>
      <c r="AV37" s="370"/>
      <c r="AW37" s="370"/>
      <c r="AX37" s="370"/>
      <c r="AY37" s="370"/>
      <c r="AZ37" s="370"/>
      <c r="BA37" s="370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</row>
    <row r="38" spans="1:63" x14ac:dyDescent="0.2">
      <c r="A38" s="370"/>
      <c r="B38" s="370"/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370"/>
      <c r="AC38" s="370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370"/>
      <c r="AO38" s="370"/>
      <c r="AP38" s="370"/>
      <c r="AQ38" s="370"/>
      <c r="AR38" s="370"/>
      <c r="AS38" s="370"/>
      <c r="AT38" s="370"/>
      <c r="AU38" s="370"/>
      <c r="AV38" s="370"/>
      <c r="AW38" s="370"/>
      <c r="AX38" s="370"/>
      <c r="AY38" s="370"/>
      <c r="AZ38" s="370"/>
      <c r="BA38" s="370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</row>
  </sheetData>
  <mergeCells count="57">
    <mergeCell ref="A37:BA38"/>
    <mergeCell ref="BH23:BH27"/>
    <mergeCell ref="BI23:BI27"/>
    <mergeCell ref="F35:J36"/>
    <mergeCell ref="M35:Q36"/>
    <mergeCell ref="T35:X36"/>
    <mergeCell ref="AA35:AE36"/>
    <mergeCell ref="AH35:AM36"/>
    <mergeCell ref="AP35:AT36"/>
    <mergeCell ref="AW35:BA36"/>
    <mergeCell ref="BB23:BB27"/>
    <mergeCell ref="BC23:BC27"/>
    <mergeCell ref="BD23:BD27"/>
    <mergeCell ref="BE23:BE27"/>
    <mergeCell ref="BF23:BF27"/>
    <mergeCell ref="BG23:BG27"/>
    <mergeCell ref="AX23:BA23"/>
    <mergeCell ref="M19:BB19"/>
    <mergeCell ref="M21:BB21"/>
    <mergeCell ref="BB22:BI22"/>
    <mergeCell ref="T23:V23"/>
    <mergeCell ref="X23:Z23"/>
    <mergeCell ref="AB23:AE23"/>
    <mergeCell ref="AG23:AI23"/>
    <mergeCell ref="AK23:AN23"/>
    <mergeCell ref="AO23:AR23"/>
    <mergeCell ref="AT23:AV23"/>
    <mergeCell ref="M20:BB20"/>
    <mergeCell ref="A23:A27"/>
    <mergeCell ref="B23:E23"/>
    <mergeCell ref="G23:I23"/>
    <mergeCell ref="K23:N23"/>
    <mergeCell ref="O23:R23"/>
    <mergeCell ref="M18:BB18"/>
    <mergeCell ref="B7:R7"/>
    <mergeCell ref="AQ7:BI7"/>
    <mergeCell ref="B8:X8"/>
    <mergeCell ref="AQ8:BI8"/>
    <mergeCell ref="AQ9:BI9"/>
    <mergeCell ref="AQ10:BI10"/>
    <mergeCell ref="R12:AY12"/>
    <mergeCell ref="AB14:AQ14"/>
    <mergeCell ref="M15:BB15"/>
    <mergeCell ref="M16:BB16"/>
    <mergeCell ref="M17:BB17"/>
    <mergeCell ref="B4:X4"/>
    <mergeCell ref="AQ4:BD4"/>
    <mergeCell ref="BE4:BI4"/>
    <mergeCell ref="AQ5:AW5"/>
    <mergeCell ref="AX5:BI6"/>
    <mergeCell ref="B6:X6"/>
    <mergeCell ref="BC1:BI1"/>
    <mergeCell ref="H2:O2"/>
    <mergeCell ref="AQ2:BA2"/>
    <mergeCell ref="BB2:BI2"/>
    <mergeCell ref="B3:X3"/>
    <mergeCell ref="AQ3:BI3"/>
  </mergeCells>
  <pageMargins left="0.19685039370078741" right="0.19685039370078741" top="0.74803149606299213" bottom="0.74803149606299213" header="0.31496062992125984" footer="0.31496062992125984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U152"/>
  <sheetViews>
    <sheetView tabSelected="1" zoomScale="75" zoomScaleNormal="75" zoomScaleSheetLayoutView="40" workbookViewId="0">
      <selection activeCell="G66" sqref="G66"/>
    </sheetView>
  </sheetViews>
  <sheetFormatPr defaultRowHeight="20.25" x14ac:dyDescent="0.3"/>
  <cols>
    <col min="1" max="1" width="20.85546875" style="29" customWidth="1"/>
    <col min="2" max="2" width="53.28515625" style="29" customWidth="1"/>
    <col min="3" max="10" width="3.28515625" style="696" customWidth="1"/>
    <col min="11" max="11" width="6.7109375" style="696" customWidth="1"/>
    <col min="12" max="12" width="9.7109375" style="696" customWidth="1"/>
    <col min="13" max="13" width="9" style="696" customWidth="1"/>
    <col min="14" max="14" width="10.28515625" style="696" customWidth="1"/>
    <col min="15" max="15" width="8.7109375" style="696" customWidth="1"/>
    <col min="16" max="16" width="7.42578125" style="696" customWidth="1"/>
    <col min="17" max="17" width="10.42578125" style="696" customWidth="1"/>
    <col min="18" max="18" width="10.5703125" style="696" customWidth="1"/>
    <col min="19" max="19" width="7.140625" style="696" customWidth="1"/>
    <col min="20" max="20" width="7" style="696" customWidth="1"/>
    <col min="21" max="21" width="7.5703125" style="696" customWidth="1"/>
    <col min="22" max="22" width="7.42578125" style="696" customWidth="1"/>
    <col min="23" max="23" width="7.28515625" style="696" customWidth="1"/>
    <col min="24" max="24" width="6.85546875" style="696" customWidth="1"/>
    <col min="25" max="25" width="7.85546875" style="696" customWidth="1"/>
    <col min="26" max="26" width="8.140625" style="696" customWidth="1"/>
    <col min="27" max="16384" width="9.140625" style="29"/>
  </cols>
  <sheetData>
    <row r="1" spans="1:26" ht="15.75" customHeight="1" thickBot="1" x14ac:dyDescent="0.35">
      <c r="A1" s="695" t="s">
        <v>0</v>
      </c>
      <c r="B1" s="695" t="s">
        <v>1</v>
      </c>
      <c r="R1" s="697"/>
    </row>
    <row r="2" spans="1:26" ht="15.75" customHeight="1" x14ac:dyDescent="0.3">
      <c r="A2" s="698" t="s">
        <v>2</v>
      </c>
      <c r="B2" s="699" t="s">
        <v>3</v>
      </c>
      <c r="C2" s="700" t="s">
        <v>4</v>
      </c>
      <c r="D2" s="701"/>
      <c r="E2" s="701"/>
      <c r="F2" s="701"/>
      <c r="G2" s="701"/>
      <c r="H2" s="701"/>
      <c r="I2" s="701"/>
      <c r="J2" s="701"/>
      <c r="K2" s="702"/>
      <c r="L2" s="703" t="s">
        <v>5</v>
      </c>
      <c r="M2" s="704"/>
      <c r="N2" s="704"/>
      <c r="O2" s="704"/>
      <c r="P2" s="704"/>
      <c r="Q2" s="704"/>
      <c r="R2" s="705"/>
      <c r="S2" s="703" t="s">
        <v>6</v>
      </c>
      <c r="T2" s="704"/>
      <c r="U2" s="704"/>
      <c r="V2" s="704"/>
      <c r="W2" s="704"/>
      <c r="X2" s="704"/>
      <c r="Y2" s="704"/>
      <c r="Z2" s="705"/>
    </row>
    <row r="3" spans="1:26" ht="22.5" customHeight="1" x14ac:dyDescent="0.3">
      <c r="A3" s="706"/>
      <c r="B3" s="707"/>
      <c r="C3" s="708"/>
      <c r="D3" s="709"/>
      <c r="E3" s="709"/>
      <c r="F3" s="709"/>
      <c r="G3" s="709"/>
      <c r="H3" s="709"/>
      <c r="I3" s="709"/>
      <c r="J3" s="709"/>
      <c r="K3" s="710"/>
      <c r="L3" s="381" t="s">
        <v>7</v>
      </c>
      <c r="M3" s="384" t="s">
        <v>8</v>
      </c>
      <c r="N3" s="387" t="s">
        <v>9</v>
      </c>
      <c r="O3" s="388"/>
      <c r="P3" s="388"/>
      <c r="Q3" s="388"/>
      <c r="R3" s="389"/>
      <c r="S3" s="711" t="s">
        <v>10</v>
      </c>
      <c r="T3" s="712"/>
      <c r="U3" s="713" t="s">
        <v>11</v>
      </c>
      <c r="V3" s="712"/>
      <c r="W3" s="713" t="s">
        <v>12</v>
      </c>
      <c r="X3" s="712"/>
      <c r="Y3" s="713" t="s">
        <v>13</v>
      </c>
      <c r="Z3" s="714"/>
    </row>
    <row r="4" spans="1:26" ht="18" customHeight="1" x14ac:dyDescent="0.3">
      <c r="A4" s="706"/>
      <c r="B4" s="707"/>
      <c r="C4" s="715" t="s">
        <v>14</v>
      </c>
      <c r="D4" s="716"/>
      <c r="E4" s="717"/>
      <c r="F4" s="715" t="s">
        <v>15</v>
      </c>
      <c r="G4" s="716"/>
      <c r="H4" s="716"/>
      <c r="I4" s="716"/>
      <c r="J4" s="716"/>
      <c r="K4" s="718" t="s">
        <v>16</v>
      </c>
      <c r="L4" s="382"/>
      <c r="M4" s="385"/>
      <c r="N4" s="390" t="s">
        <v>17</v>
      </c>
      <c r="O4" s="393" t="s">
        <v>18</v>
      </c>
      <c r="P4" s="393" t="s">
        <v>19</v>
      </c>
      <c r="Q4" s="375" t="s">
        <v>20</v>
      </c>
      <c r="R4" s="378" t="s">
        <v>21</v>
      </c>
      <c r="S4" s="719">
        <v>1</v>
      </c>
      <c r="T4" s="720">
        <v>2</v>
      </c>
      <c r="U4" s="720">
        <v>3</v>
      </c>
      <c r="V4" s="720">
        <v>4</v>
      </c>
      <c r="W4" s="720">
        <v>5</v>
      </c>
      <c r="X4" s="720">
        <v>6</v>
      </c>
      <c r="Y4" s="720">
        <v>7</v>
      </c>
      <c r="Z4" s="721">
        <v>8</v>
      </c>
    </row>
    <row r="5" spans="1:26" ht="20.25" customHeight="1" x14ac:dyDescent="0.3">
      <c r="A5" s="706"/>
      <c r="B5" s="707"/>
      <c r="C5" s="722"/>
      <c r="D5" s="723"/>
      <c r="E5" s="724"/>
      <c r="F5" s="722"/>
      <c r="G5" s="723"/>
      <c r="H5" s="723"/>
      <c r="I5" s="723"/>
      <c r="J5" s="723"/>
      <c r="K5" s="725"/>
      <c r="L5" s="382"/>
      <c r="M5" s="385"/>
      <c r="N5" s="391"/>
      <c r="O5" s="394"/>
      <c r="P5" s="394"/>
      <c r="Q5" s="376"/>
      <c r="R5" s="379"/>
      <c r="S5" s="726" t="s">
        <v>22</v>
      </c>
      <c r="T5" s="727"/>
      <c r="U5" s="727"/>
      <c r="V5" s="727"/>
      <c r="W5" s="727"/>
      <c r="X5" s="727"/>
      <c r="Y5" s="727"/>
      <c r="Z5" s="728"/>
    </row>
    <row r="6" spans="1:26" ht="17.25" customHeight="1" x14ac:dyDescent="0.3">
      <c r="A6" s="706"/>
      <c r="B6" s="707"/>
      <c r="C6" s="722"/>
      <c r="D6" s="723"/>
      <c r="E6" s="724"/>
      <c r="F6" s="722"/>
      <c r="G6" s="723"/>
      <c r="H6" s="723"/>
      <c r="I6" s="723"/>
      <c r="J6" s="723"/>
      <c r="K6" s="725"/>
      <c r="L6" s="382"/>
      <c r="M6" s="385"/>
      <c r="N6" s="391"/>
      <c r="O6" s="394"/>
      <c r="P6" s="394"/>
      <c r="Q6" s="376"/>
      <c r="R6" s="379"/>
      <c r="S6" s="729">
        <v>18</v>
      </c>
      <c r="T6" s="729">
        <v>18</v>
      </c>
      <c r="U6" s="729">
        <v>13</v>
      </c>
      <c r="V6" s="729">
        <v>13</v>
      </c>
      <c r="W6" s="729">
        <v>13</v>
      </c>
      <c r="X6" s="729">
        <v>13</v>
      </c>
      <c r="Y6" s="729">
        <v>18</v>
      </c>
      <c r="Z6" s="730">
        <v>14</v>
      </c>
    </row>
    <row r="7" spans="1:26" ht="52.5" customHeight="1" thickBot="1" x14ac:dyDescent="0.35">
      <c r="A7" s="731"/>
      <c r="B7" s="732"/>
      <c r="C7" s="733"/>
      <c r="D7" s="734"/>
      <c r="E7" s="735"/>
      <c r="F7" s="733"/>
      <c r="G7" s="734"/>
      <c r="H7" s="734"/>
      <c r="I7" s="734"/>
      <c r="J7" s="734"/>
      <c r="K7" s="736"/>
      <c r="L7" s="383"/>
      <c r="M7" s="386"/>
      <c r="N7" s="392"/>
      <c r="O7" s="395"/>
      <c r="P7" s="395"/>
      <c r="Q7" s="377"/>
      <c r="R7" s="380"/>
      <c r="S7" s="737" t="s">
        <v>23</v>
      </c>
      <c r="T7" s="738"/>
      <c r="U7" s="738"/>
      <c r="V7" s="738"/>
      <c r="W7" s="738"/>
      <c r="X7" s="738"/>
      <c r="Y7" s="738"/>
      <c r="Z7" s="739"/>
    </row>
    <row r="8" spans="1:26" ht="19.5" customHeight="1" thickBot="1" x14ac:dyDescent="0.35">
      <c r="A8" s="740">
        <v>1</v>
      </c>
      <c r="B8" s="740">
        <v>2</v>
      </c>
      <c r="C8" s="741">
        <v>3</v>
      </c>
      <c r="D8" s="742"/>
      <c r="E8" s="743"/>
      <c r="F8" s="741">
        <v>4</v>
      </c>
      <c r="G8" s="742"/>
      <c r="H8" s="742"/>
      <c r="I8" s="742"/>
      <c r="J8" s="742"/>
      <c r="K8" s="744">
        <v>5</v>
      </c>
      <c r="L8" s="745">
        <v>6</v>
      </c>
      <c r="M8" s="746">
        <v>7</v>
      </c>
      <c r="N8" s="747">
        <v>8</v>
      </c>
      <c r="O8" s="747">
        <v>9</v>
      </c>
      <c r="P8" s="747">
        <v>11</v>
      </c>
      <c r="Q8" s="747">
        <v>10</v>
      </c>
      <c r="R8" s="748">
        <v>13</v>
      </c>
      <c r="S8" s="746">
        <v>15</v>
      </c>
      <c r="T8" s="747">
        <v>16</v>
      </c>
      <c r="U8" s="747">
        <v>17</v>
      </c>
      <c r="V8" s="747">
        <v>18</v>
      </c>
      <c r="W8" s="747">
        <v>19</v>
      </c>
      <c r="X8" s="747">
        <v>20</v>
      </c>
      <c r="Y8" s="747">
        <v>21</v>
      </c>
      <c r="Z8" s="748">
        <v>22</v>
      </c>
    </row>
    <row r="9" spans="1:26" ht="19.5" customHeight="1" thickBot="1" x14ac:dyDescent="0.35">
      <c r="A9" s="749" t="s">
        <v>24</v>
      </c>
      <c r="B9" s="750" t="s">
        <v>25</v>
      </c>
      <c r="C9" s="401"/>
      <c r="D9" s="402"/>
      <c r="E9" s="403"/>
      <c r="F9" s="751"/>
      <c r="G9" s="752"/>
      <c r="H9" s="752"/>
      <c r="I9" s="752"/>
      <c r="J9" s="752"/>
      <c r="K9" s="753"/>
      <c r="L9" s="754"/>
      <c r="M9" s="755"/>
      <c r="N9" s="755"/>
      <c r="O9" s="755"/>
      <c r="P9" s="755"/>
      <c r="Q9" s="755"/>
      <c r="R9" s="756"/>
      <c r="S9" s="755"/>
      <c r="T9" s="755"/>
      <c r="U9" s="755"/>
      <c r="V9" s="755"/>
      <c r="W9" s="755"/>
      <c r="X9" s="755"/>
      <c r="Y9" s="755"/>
      <c r="Z9" s="755"/>
    </row>
    <row r="10" spans="1:26" ht="21" thickBot="1" x14ac:dyDescent="0.35">
      <c r="A10" s="396" t="s">
        <v>26</v>
      </c>
      <c r="B10" s="397"/>
      <c r="C10" s="398"/>
      <c r="D10" s="399"/>
      <c r="E10" s="400"/>
      <c r="F10" s="398"/>
      <c r="G10" s="399"/>
      <c r="H10" s="399"/>
      <c r="I10" s="399"/>
      <c r="J10" s="399"/>
      <c r="K10" s="1"/>
      <c r="L10" s="756">
        <f t="shared" ref="L10:Z10" si="0">SUM(L11+L16)</f>
        <v>3420</v>
      </c>
      <c r="M10" s="754">
        <f>SUM(M11+M16)</f>
        <v>114</v>
      </c>
      <c r="N10" s="754">
        <f t="shared" si="0"/>
        <v>1122</v>
      </c>
      <c r="O10" s="754">
        <f t="shared" si="0"/>
        <v>424</v>
      </c>
      <c r="P10" s="754">
        <f t="shared" si="0"/>
        <v>0</v>
      </c>
      <c r="Q10" s="754">
        <f t="shared" si="0"/>
        <v>690</v>
      </c>
      <c r="R10" s="754">
        <f t="shared" si="0"/>
        <v>2388</v>
      </c>
      <c r="S10" s="754">
        <f t="shared" si="0"/>
        <v>26</v>
      </c>
      <c r="T10" s="754">
        <f t="shared" si="0"/>
        <v>10</v>
      </c>
      <c r="U10" s="754">
        <f t="shared" si="0"/>
        <v>11</v>
      </c>
      <c r="V10" s="754">
        <f t="shared" si="0"/>
        <v>7</v>
      </c>
      <c r="W10" s="754">
        <f t="shared" si="0"/>
        <v>8</v>
      </c>
      <c r="X10" s="754">
        <f t="shared" si="0"/>
        <v>18</v>
      </c>
      <c r="Y10" s="754">
        <f t="shared" si="0"/>
        <v>24</v>
      </c>
      <c r="Z10" s="754">
        <f t="shared" si="0"/>
        <v>10</v>
      </c>
    </row>
    <row r="11" spans="1:26" x14ac:dyDescent="0.3">
      <c r="A11" s="2" t="s">
        <v>27</v>
      </c>
      <c r="B11" s="757" t="s">
        <v>28</v>
      </c>
      <c r="C11" s="758"/>
      <c r="D11" s="759"/>
      <c r="E11" s="760"/>
      <c r="F11" s="761"/>
      <c r="G11" s="762"/>
      <c r="H11" s="763"/>
      <c r="I11" s="763"/>
      <c r="J11" s="764"/>
      <c r="K11" s="765"/>
      <c r="L11" s="766">
        <f t="shared" ref="L11:Z11" si="1">SUM(L12:L15)</f>
        <v>540</v>
      </c>
      <c r="M11" s="754">
        <f>SUM(M12:M15)</f>
        <v>18</v>
      </c>
      <c r="N11" s="754">
        <f t="shared" si="1"/>
        <v>190</v>
      </c>
      <c r="O11" s="754">
        <f t="shared" si="1"/>
        <v>24</v>
      </c>
      <c r="P11" s="754">
        <f t="shared" si="1"/>
        <v>0</v>
      </c>
      <c r="Q11" s="754">
        <f t="shared" si="1"/>
        <v>166</v>
      </c>
      <c r="R11" s="754">
        <f t="shared" si="1"/>
        <v>350</v>
      </c>
      <c r="S11" s="754">
        <f t="shared" si="1"/>
        <v>12</v>
      </c>
      <c r="T11" s="754">
        <f t="shared" si="1"/>
        <v>2</v>
      </c>
      <c r="U11" s="754">
        <f t="shared" si="1"/>
        <v>2</v>
      </c>
      <c r="V11" s="754">
        <f t="shared" si="1"/>
        <v>2</v>
      </c>
      <c r="W11" s="754">
        <f t="shared" si="1"/>
        <v>0</v>
      </c>
      <c r="X11" s="754">
        <f t="shared" si="1"/>
        <v>0</v>
      </c>
      <c r="Y11" s="754">
        <f t="shared" si="1"/>
        <v>0</v>
      </c>
      <c r="Z11" s="754">
        <f t="shared" si="1"/>
        <v>0</v>
      </c>
    </row>
    <row r="12" spans="1:26" ht="40.5" x14ac:dyDescent="0.3">
      <c r="A12" s="3" t="s">
        <v>29</v>
      </c>
      <c r="B12" s="4" t="s">
        <v>30</v>
      </c>
      <c r="C12" s="758">
        <v>2</v>
      </c>
      <c r="D12" s="195"/>
      <c r="E12" s="767"/>
      <c r="F12" s="66">
        <v>1</v>
      </c>
      <c r="G12" s="48">
        <v>3</v>
      </c>
      <c r="H12" s="768">
        <v>4</v>
      </c>
      <c r="I12" s="768"/>
      <c r="J12" s="769"/>
      <c r="K12" s="765"/>
      <c r="L12" s="770">
        <v>270</v>
      </c>
      <c r="M12" s="6">
        <f>L12/30</f>
        <v>9</v>
      </c>
      <c r="N12" s="195">
        <v>100</v>
      </c>
      <c r="O12" s="5"/>
      <c r="P12" s="5"/>
      <c r="Q12" s="5">
        <v>100</v>
      </c>
      <c r="R12" s="771">
        <f>SUM(L12,-N12)</f>
        <v>170</v>
      </c>
      <c r="S12" s="196">
        <v>3</v>
      </c>
      <c r="T12" s="6">
        <v>2</v>
      </c>
      <c r="U12" s="6">
        <v>2</v>
      </c>
      <c r="V12" s="6">
        <v>2</v>
      </c>
      <c r="W12" s="6"/>
      <c r="X12" s="6"/>
      <c r="Y12" s="6"/>
      <c r="Z12" s="772"/>
    </row>
    <row r="13" spans="1:26" ht="40.5" x14ac:dyDescent="0.3">
      <c r="A13" s="3" t="s">
        <v>31</v>
      </c>
      <c r="B13" s="4" t="s">
        <v>32</v>
      </c>
      <c r="C13" s="758">
        <v>1</v>
      </c>
      <c r="D13" s="195"/>
      <c r="E13" s="760"/>
      <c r="F13" s="66"/>
      <c r="G13" s="5"/>
      <c r="H13" s="7"/>
      <c r="I13" s="7"/>
      <c r="J13" s="7"/>
      <c r="K13" s="8"/>
      <c r="L13" s="770">
        <v>90</v>
      </c>
      <c r="M13" s="6">
        <f>L13/30</f>
        <v>3</v>
      </c>
      <c r="N13" s="195">
        <f>SUM(O13,P13,Q13)</f>
        <v>30</v>
      </c>
      <c r="O13" s="5">
        <v>4</v>
      </c>
      <c r="P13" s="5"/>
      <c r="Q13" s="5">
        <v>26</v>
      </c>
      <c r="R13" s="771">
        <f>SUM(L13,-N13)</f>
        <v>60</v>
      </c>
      <c r="S13" s="196">
        <v>3</v>
      </c>
      <c r="T13" s="6"/>
      <c r="U13" s="6"/>
      <c r="V13" s="6"/>
      <c r="W13" s="6"/>
      <c r="X13" s="24"/>
      <c r="Y13" s="6"/>
      <c r="Z13" s="772"/>
    </row>
    <row r="14" spans="1:26" x14ac:dyDescent="0.3">
      <c r="A14" s="3" t="s">
        <v>33</v>
      </c>
      <c r="B14" s="4" t="s">
        <v>34</v>
      </c>
      <c r="C14" s="758"/>
      <c r="D14" s="195"/>
      <c r="E14" s="760"/>
      <c r="F14" s="66">
        <v>1</v>
      </c>
      <c r="G14" s="48"/>
      <c r="H14" s="768"/>
      <c r="I14" s="768"/>
      <c r="J14" s="769"/>
      <c r="K14" s="765"/>
      <c r="L14" s="773">
        <v>90</v>
      </c>
      <c r="M14" s="6">
        <f>L14/30</f>
        <v>3</v>
      </c>
      <c r="N14" s="195">
        <f>SUM(O14,P14,Q14)</f>
        <v>30</v>
      </c>
      <c r="O14" s="5">
        <v>10</v>
      </c>
      <c r="P14" s="5"/>
      <c r="Q14" s="5">
        <v>20</v>
      </c>
      <c r="R14" s="771">
        <f>SUM(L14,-N14)</f>
        <v>60</v>
      </c>
      <c r="S14" s="196">
        <v>3</v>
      </c>
      <c r="T14" s="6"/>
      <c r="U14" s="6"/>
      <c r="V14" s="6"/>
      <c r="W14" s="6"/>
      <c r="X14" s="24"/>
      <c r="Y14" s="6"/>
      <c r="Z14" s="772"/>
    </row>
    <row r="15" spans="1:26" ht="21" thickBot="1" x14ac:dyDescent="0.35">
      <c r="A15" s="3" t="s">
        <v>35</v>
      </c>
      <c r="B15" s="774" t="s">
        <v>36</v>
      </c>
      <c r="C15" s="775" t="s">
        <v>37</v>
      </c>
      <c r="D15" s="48"/>
      <c r="E15" s="776"/>
      <c r="F15" s="66"/>
      <c r="G15" s="48"/>
      <c r="H15" s="768"/>
      <c r="I15" s="768"/>
      <c r="J15" s="768"/>
      <c r="K15" s="8"/>
      <c r="L15" s="773">
        <v>90</v>
      </c>
      <c r="M15" s="6">
        <f t="shared" ref="M15" si="2">L15/30</f>
        <v>3</v>
      </c>
      <c r="N15" s="195">
        <v>30</v>
      </c>
      <c r="O15" s="777">
        <v>10</v>
      </c>
      <c r="P15" s="777"/>
      <c r="Q15" s="777">
        <v>20</v>
      </c>
      <c r="R15" s="771">
        <f t="shared" ref="R15" si="3">SUM(L15,-N15)</f>
        <v>60</v>
      </c>
      <c r="S15" s="778">
        <v>3</v>
      </c>
      <c r="T15" s="6"/>
      <c r="U15" s="6"/>
      <c r="V15" s="6"/>
      <c r="W15" s="6"/>
      <c r="X15" s="6"/>
      <c r="Y15" s="6"/>
      <c r="Z15" s="779"/>
    </row>
    <row r="16" spans="1:26" ht="21.75" thickBot="1" x14ac:dyDescent="0.35">
      <c r="A16" s="9" t="s">
        <v>38</v>
      </c>
      <c r="B16" s="780" t="s">
        <v>269</v>
      </c>
      <c r="C16" s="10"/>
      <c r="D16" s="11"/>
      <c r="E16" s="347"/>
      <c r="F16" s="12"/>
      <c r="G16" s="11"/>
      <c r="H16" s="13"/>
      <c r="I16" s="13"/>
      <c r="J16" s="13"/>
      <c r="K16" s="1"/>
      <c r="L16" s="781">
        <f t="shared" ref="L16:Z16" si="4">SUM(L17:L32)</f>
        <v>2880</v>
      </c>
      <c r="M16" s="781">
        <f t="shared" si="4"/>
        <v>96</v>
      </c>
      <c r="N16" s="781">
        <f t="shared" si="4"/>
        <v>932</v>
      </c>
      <c r="O16" s="781">
        <f t="shared" si="4"/>
        <v>400</v>
      </c>
      <c r="P16" s="781">
        <f t="shared" si="4"/>
        <v>0</v>
      </c>
      <c r="Q16" s="781">
        <f t="shared" si="4"/>
        <v>524</v>
      </c>
      <c r="R16" s="781">
        <f t="shared" si="4"/>
        <v>2038</v>
      </c>
      <c r="S16" s="781">
        <f t="shared" si="4"/>
        <v>14</v>
      </c>
      <c r="T16" s="781">
        <f t="shared" si="4"/>
        <v>8</v>
      </c>
      <c r="U16" s="781">
        <f t="shared" si="4"/>
        <v>9</v>
      </c>
      <c r="V16" s="781">
        <f t="shared" si="4"/>
        <v>5</v>
      </c>
      <c r="W16" s="781">
        <f t="shared" si="4"/>
        <v>8</v>
      </c>
      <c r="X16" s="781">
        <f t="shared" si="4"/>
        <v>18</v>
      </c>
      <c r="Y16" s="781">
        <f t="shared" si="4"/>
        <v>24</v>
      </c>
      <c r="Z16" s="782">
        <f t="shared" si="4"/>
        <v>10</v>
      </c>
    </row>
    <row r="17" spans="1:26" x14ac:dyDescent="0.3">
      <c r="A17" s="14" t="s">
        <v>39</v>
      </c>
      <c r="B17" s="774" t="s">
        <v>42</v>
      </c>
      <c r="C17" s="783">
        <v>1</v>
      </c>
      <c r="D17" s="762"/>
      <c r="E17" s="784"/>
      <c r="F17" s="761"/>
      <c r="G17" s="762"/>
      <c r="H17" s="763"/>
      <c r="I17" s="763"/>
      <c r="J17" s="763"/>
      <c r="K17" s="765"/>
      <c r="L17" s="773">
        <v>120</v>
      </c>
      <c r="M17" s="785">
        <v>4</v>
      </c>
      <c r="N17" s="195">
        <v>40</v>
      </c>
      <c r="O17" s="777">
        <v>18</v>
      </c>
      <c r="P17" s="777"/>
      <c r="Q17" s="777">
        <v>22</v>
      </c>
      <c r="R17" s="786">
        <v>80</v>
      </c>
      <c r="S17" s="787">
        <v>4</v>
      </c>
      <c r="T17" s="785"/>
      <c r="U17" s="785"/>
      <c r="V17" s="785"/>
      <c r="W17" s="6"/>
      <c r="X17" s="6"/>
      <c r="Y17" s="6"/>
      <c r="Z17" s="779"/>
    </row>
    <row r="18" spans="1:26" x14ac:dyDescent="0.3">
      <c r="A18" s="14" t="s">
        <v>41</v>
      </c>
      <c r="B18" s="774" t="s">
        <v>44</v>
      </c>
      <c r="C18" s="775">
        <v>2</v>
      </c>
      <c r="D18" s="48"/>
      <c r="E18" s="776"/>
      <c r="F18" s="66">
        <v>1</v>
      </c>
      <c r="G18" s="48"/>
      <c r="H18" s="768"/>
      <c r="I18" s="768"/>
      <c r="J18" s="768"/>
      <c r="K18" s="8"/>
      <c r="L18" s="773">
        <v>180</v>
      </c>
      <c r="M18" s="6">
        <f>L18/30</f>
        <v>6</v>
      </c>
      <c r="N18" s="195">
        <v>60</v>
      </c>
      <c r="O18" s="777">
        <v>24</v>
      </c>
      <c r="P18" s="777"/>
      <c r="Q18" s="777">
        <v>36</v>
      </c>
      <c r="R18" s="771">
        <f>SUM(L18,-N18)</f>
        <v>120</v>
      </c>
      <c r="S18" s="778">
        <v>3</v>
      </c>
      <c r="T18" s="6">
        <v>3</v>
      </c>
      <c r="U18" s="6"/>
      <c r="V18" s="6"/>
      <c r="W18" s="6"/>
      <c r="X18" s="6"/>
      <c r="Y18" s="6"/>
      <c r="Z18" s="779"/>
    </row>
    <row r="19" spans="1:26" x14ac:dyDescent="0.3">
      <c r="A19" s="14" t="s">
        <v>43</v>
      </c>
      <c r="B19" s="788" t="s">
        <v>46</v>
      </c>
      <c r="C19" s="775">
        <v>2</v>
      </c>
      <c r="D19" s="48"/>
      <c r="E19" s="776"/>
      <c r="F19" s="66">
        <v>1</v>
      </c>
      <c r="G19" s="48"/>
      <c r="H19" s="768"/>
      <c r="I19" s="768"/>
      <c r="J19" s="768"/>
      <c r="K19" s="8">
        <v>4</v>
      </c>
      <c r="L19" s="770">
        <v>240</v>
      </c>
      <c r="M19" s="6">
        <v>8</v>
      </c>
      <c r="N19" s="195">
        <v>80</v>
      </c>
      <c r="O19" s="777">
        <v>32</v>
      </c>
      <c r="P19" s="777"/>
      <c r="Q19" s="777">
        <v>48</v>
      </c>
      <c r="R19" s="771">
        <v>160</v>
      </c>
      <c r="S19" s="778">
        <v>3</v>
      </c>
      <c r="T19" s="6">
        <v>5</v>
      </c>
      <c r="U19" s="6"/>
      <c r="V19" s="6"/>
      <c r="W19" s="6"/>
      <c r="X19" s="6"/>
      <c r="Y19" s="6"/>
      <c r="Z19" s="779"/>
    </row>
    <row r="20" spans="1:26" ht="58.5" customHeight="1" x14ac:dyDescent="0.3">
      <c r="A20" s="197" t="s">
        <v>45</v>
      </c>
      <c r="B20" s="788" t="s">
        <v>264</v>
      </c>
      <c r="C20" s="758">
        <v>6</v>
      </c>
      <c r="D20" s="195">
        <v>8</v>
      </c>
      <c r="E20" s="784"/>
      <c r="F20" s="66">
        <v>3</v>
      </c>
      <c r="G20" s="48">
        <v>5</v>
      </c>
      <c r="H20" s="768">
        <v>7</v>
      </c>
      <c r="I20" s="768"/>
      <c r="J20" s="768"/>
      <c r="K20" s="765"/>
      <c r="L20" s="770">
        <v>630</v>
      </c>
      <c r="M20" s="6">
        <v>21</v>
      </c>
      <c r="N20" s="195">
        <v>216</v>
      </c>
      <c r="O20" s="777">
        <v>100</v>
      </c>
      <c r="P20" s="777"/>
      <c r="Q20" s="777">
        <v>116</v>
      </c>
      <c r="R20" s="771">
        <v>504</v>
      </c>
      <c r="S20" s="778"/>
      <c r="T20" s="6"/>
      <c r="U20" s="6">
        <v>4</v>
      </c>
      <c r="V20" s="6"/>
      <c r="W20" s="6">
        <v>4</v>
      </c>
      <c r="X20" s="6">
        <v>4</v>
      </c>
      <c r="Y20" s="6">
        <v>6</v>
      </c>
      <c r="Z20" s="772">
        <v>3</v>
      </c>
    </row>
    <row r="21" spans="1:26" x14ac:dyDescent="0.3">
      <c r="A21" s="14" t="s">
        <v>47</v>
      </c>
      <c r="B21" s="789" t="s">
        <v>49</v>
      </c>
      <c r="C21" s="783">
        <v>4</v>
      </c>
      <c r="D21" s="762"/>
      <c r="E21" s="784"/>
      <c r="F21" s="761"/>
      <c r="G21" s="762"/>
      <c r="H21" s="763"/>
      <c r="I21" s="763"/>
      <c r="J21" s="763"/>
      <c r="K21" s="765"/>
      <c r="L21" s="773">
        <v>120</v>
      </c>
      <c r="M21" s="6">
        <f t="shared" ref="M21:M27" si="5">L21/30</f>
        <v>4</v>
      </c>
      <c r="N21" s="195">
        <f>SUM(O21,P21,Q21)</f>
        <v>40</v>
      </c>
      <c r="O21" s="777">
        <v>18</v>
      </c>
      <c r="P21" s="777"/>
      <c r="Q21" s="777">
        <v>22</v>
      </c>
      <c r="R21" s="771">
        <f t="shared" ref="R21" si="6">SUM(L21,-N21)</f>
        <v>80</v>
      </c>
      <c r="S21" s="778"/>
      <c r="T21" s="785"/>
      <c r="U21" s="785"/>
      <c r="V21" s="785">
        <v>4</v>
      </c>
      <c r="W21" s="6"/>
      <c r="X21" s="6"/>
      <c r="Y21" s="6"/>
      <c r="Z21" s="779"/>
    </row>
    <row r="22" spans="1:26" ht="40.5" x14ac:dyDescent="0.3">
      <c r="A22" s="14" t="s">
        <v>48</v>
      </c>
      <c r="B22" s="790" t="s">
        <v>52</v>
      </c>
      <c r="C22" s="758">
        <v>6</v>
      </c>
      <c r="D22" s="195"/>
      <c r="E22" s="760"/>
      <c r="F22" s="66">
        <v>5</v>
      </c>
      <c r="G22" s="48"/>
      <c r="H22" s="768"/>
      <c r="I22" s="768"/>
      <c r="J22" s="769"/>
      <c r="K22" s="765"/>
      <c r="L22" s="770">
        <v>240</v>
      </c>
      <c r="M22" s="785">
        <f t="shared" si="5"/>
        <v>8</v>
      </c>
      <c r="N22" s="195">
        <v>80</v>
      </c>
      <c r="O22" s="777">
        <v>32</v>
      </c>
      <c r="P22" s="777"/>
      <c r="Q22" s="777">
        <v>40</v>
      </c>
      <c r="R22" s="786">
        <f t="shared" ref="R22" si="7">SUM(L22,-N22)</f>
        <v>160</v>
      </c>
      <c r="S22" s="778"/>
      <c r="T22" s="6"/>
      <c r="U22" s="6"/>
      <c r="V22" s="6"/>
      <c r="W22" s="6">
        <v>4</v>
      </c>
      <c r="X22" s="6">
        <v>4</v>
      </c>
      <c r="Y22" s="6"/>
      <c r="Z22" s="772"/>
    </row>
    <row r="23" spans="1:26" x14ac:dyDescent="0.3">
      <c r="A23" s="14" t="s">
        <v>50</v>
      </c>
      <c r="B23" s="774" t="s">
        <v>54</v>
      </c>
      <c r="C23" s="775">
        <v>6</v>
      </c>
      <c r="D23" s="48"/>
      <c r="E23" s="776"/>
      <c r="F23" s="66"/>
      <c r="G23" s="48"/>
      <c r="H23" s="768"/>
      <c r="I23" s="768"/>
      <c r="J23" s="768"/>
      <c r="K23" s="8"/>
      <c r="L23" s="770">
        <v>150</v>
      </c>
      <c r="M23" s="204">
        <f t="shared" si="5"/>
        <v>5</v>
      </c>
      <c r="N23" s="37">
        <v>50</v>
      </c>
      <c r="O23" s="5">
        <v>20</v>
      </c>
      <c r="P23" s="35"/>
      <c r="Q23" s="35">
        <v>30</v>
      </c>
      <c r="R23" s="5">
        <v>100</v>
      </c>
      <c r="S23" s="778"/>
      <c r="T23" s="6"/>
      <c r="U23" s="6"/>
      <c r="V23" s="6"/>
      <c r="W23" s="6"/>
      <c r="X23" s="6">
        <v>5</v>
      </c>
      <c r="Y23" s="6"/>
      <c r="Z23" s="779"/>
    </row>
    <row r="24" spans="1:26" x14ac:dyDescent="0.3">
      <c r="A24" s="14" t="s">
        <v>51</v>
      </c>
      <c r="B24" s="774" t="s">
        <v>56</v>
      </c>
      <c r="C24" s="775">
        <v>8</v>
      </c>
      <c r="D24" s="48"/>
      <c r="E24" s="776"/>
      <c r="F24" s="66"/>
      <c r="G24" s="48"/>
      <c r="H24" s="768"/>
      <c r="I24" s="768"/>
      <c r="J24" s="768"/>
      <c r="K24" s="8"/>
      <c r="L24" s="773">
        <v>120</v>
      </c>
      <c r="M24" s="6">
        <f t="shared" ref="M24" si="8">L24/30</f>
        <v>4</v>
      </c>
      <c r="N24" s="195">
        <f>SUM(O24,P24,Q24)</f>
        <v>40</v>
      </c>
      <c r="O24" s="777">
        <v>18</v>
      </c>
      <c r="P24" s="777"/>
      <c r="Q24" s="777">
        <v>22</v>
      </c>
      <c r="R24" s="771">
        <f t="shared" ref="R24" si="9">SUM(L24,-N24)</f>
        <v>80</v>
      </c>
      <c r="S24" s="778"/>
      <c r="T24" s="6"/>
      <c r="U24" s="6"/>
      <c r="V24" s="6"/>
      <c r="W24" s="6"/>
      <c r="X24" s="6"/>
      <c r="Y24" s="6"/>
      <c r="Z24" s="779">
        <v>4</v>
      </c>
    </row>
    <row r="25" spans="1:26" ht="40.5" x14ac:dyDescent="0.3">
      <c r="A25" s="14" t="s">
        <v>53</v>
      </c>
      <c r="B25" s="790" t="s">
        <v>270</v>
      </c>
      <c r="C25" s="783">
        <v>8</v>
      </c>
      <c r="D25" s="762"/>
      <c r="E25" s="784"/>
      <c r="F25" s="761">
        <v>7</v>
      </c>
      <c r="G25" s="762"/>
      <c r="H25" s="763"/>
      <c r="I25" s="763"/>
      <c r="J25" s="763"/>
      <c r="K25" s="765"/>
      <c r="L25" s="770">
        <v>240</v>
      </c>
      <c r="M25" s="785">
        <f t="shared" si="5"/>
        <v>8</v>
      </c>
      <c r="N25" s="195">
        <v>80</v>
      </c>
      <c r="O25" s="777">
        <v>32</v>
      </c>
      <c r="P25" s="777"/>
      <c r="Q25" s="777">
        <v>48</v>
      </c>
      <c r="R25" s="786">
        <f t="shared" ref="R25:R29" si="10">SUM(L25,-N25)</f>
        <v>160</v>
      </c>
      <c r="S25" s="787"/>
      <c r="T25" s="785"/>
      <c r="U25" s="785"/>
      <c r="V25" s="785"/>
      <c r="W25" s="6"/>
      <c r="X25" s="6"/>
      <c r="Y25" s="6">
        <v>5</v>
      </c>
      <c r="Z25" s="779">
        <v>3</v>
      </c>
    </row>
    <row r="26" spans="1:26" ht="40.5" x14ac:dyDescent="0.3">
      <c r="A26" s="14" t="s">
        <v>55</v>
      </c>
      <c r="B26" s="790" t="s">
        <v>60</v>
      </c>
      <c r="C26" s="783">
        <v>7</v>
      </c>
      <c r="D26" s="762"/>
      <c r="E26" s="791"/>
      <c r="F26" s="792"/>
      <c r="G26" s="793"/>
      <c r="H26" s="794"/>
      <c r="I26" s="793"/>
      <c r="J26" s="793"/>
      <c r="K26" s="795"/>
      <c r="L26" s="770">
        <v>120</v>
      </c>
      <c r="M26" s="6">
        <f t="shared" si="5"/>
        <v>4</v>
      </c>
      <c r="N26" s="195">
        <f>SUM(O26,P26,Q26)</f>
        <v>40</v>
      </c>
      <c r="O26" s="777">
        <v>18</v>
      </c>
      <c r="P26" s="777"/>
      <c r="Q26" s="777">
        <v>22</v>
      </c>
      <c r="R26" s="771">
        <f t="shared" ref="R26" si="11">SUM(L26,-N26)</f>
        <v>80</v>
      </c>
      <c r="S26" s="793"/>
      <c r="T26" s="793"/>
      <c r="U26" s="793"/>
      <c r="V26" s="6"/>
      <c r="W26" s="793"/>
      <c r="X26" s="29"/>
      <c r="Y26" s="6">
        <v>4</v>
      </c>
      <c r="Z26" s="779"/>
    </row>
    <row r="27" spans="1:26" x14ac:dyDescent="0.3">
      <c r="A27" s="14" t="s">
        <v>57</v>
      </c>
      <c r="B27" s="774" t="s">
        <v>62</v>
      </c>
      <c r="C27" s="758"/>
      <c r="D27" s="195"/>
      <c r="E27" s="760"/>
      <c r="F27" s="66">
        <v>1</v>
      </c>
      <c r="G27" s="48"/>
      <c r="H27" s="768"/>
      <c r="I27" s="768"/>
      <c r="J27" s="769"/>
      <c r="K27" s="765"/>
      <c r="L27" s="773">
        <v>120</v>
      </c>
      <c r="M27" s="6">
        <f t="shared" si="5"/>
        <v>4</v>
      </c>
      <c r="N27" s="195">
        <f>SUM(O27,P27,Q27)</f>
        <v>40</v>
      </c>
      <c r="O27" s="777">
        <v>18</v>
      </c>
      <c r="P27" s="777"/>
      <c r="Q27" s="777">
        <v>22</v>
      </c>
      <c r="R27" s="771">
        <f t="shared" si="10"/>
        <v>80</v>
      </c>
      <c r="S27" s="778">
        <v>4</v>
      </c>
      <c r="T27" s="6"/>
      <c r="U27" s="6"/>
      <c r="V27" s="6"/>
      <c r="W27" s="6"/>
      <c r="X27" s="6"/>
      <c r="Y27" s="6"/>
      <c r="Z27" s="772"/>
    </row>
    <row r="28" spans="1:26" x14ac:dyDescent="0.3">
      <c r="A28" s="14" t="s">
        <v>58</v>
      </c>
      <c r="B28" s="774" t="s">
        <v>64</v>
      </c>
      <c r="C28" s="783"/>
      <c r="D28" s="762"/>
      <c r="E28" s="784"/>
      <c r="F28" s="761">
        <v>6</v>
      </c>
      <c r="G28" s="762"/>
      <c r="H28" s="763"/>
      <c r="I28" s="763"/>
      <c r="J28" s="763"/>
      <c r="K28" s="765"/>
      <c r="L28" s="770">
        <v>120</v>
      </c>
      <c r="M28" s="6">
        <v>4</v>
      </c>
      <c r="N28" s="195">
        <f>SUM(O28,P28,Q28)</f>
        <v>36</v>
      </c>
      <c r="O28" s="777">
        <v>16</v>
      </c>
      <c r="P28" s="777"/>
      <c r="Q28" s="777">
        <v>20</v>
      </c>
      <c r="R28" s="771">
        <f t="shared" si="10"/>
        <v>84</v>
      </c>
      <c r="S28" s="787"/>
      <c r="T28" s="785"/>
      <c r="U28" s="785"/>
      <c r="V28" s="785"/>
      <c r="W28" s="6"/>
      <c r="X28" s="6">
        <v>4</v>
      </c>
      <c r="Y28" s="6"/>
      <c r="Z28" s="779"/>
    </row>
    <row r="29" spans="1:26" x14ac:dyDescent="0.3">
      <c r="A29" s="14" t="s">
        <v>59</v>
      </c>
      <c r="B29" s="774" t="s">
        <v>271</v>
      </c>
      <c r="C29" s="783"/>
      <c r="D29" s="762"/>
      <c r="E29" s="784"/>
      <c r="F29" s="761">
        <v>7</v>
      </c>
      <c r="G29" s="762"/>
      <c r="H29" s="763"/>
      <c r="I29" s="763"/>
      <c r="J29" s="763"/>
      <c r="K29" s="765"/>
      <c r="L29" s="773">
        <v>90</v>
      </c>
      <c r="M29" s="6">
        <f>L29/30</f>
        <v>3</v>
      </c>
      <c r="N29" s="195">
        <v>30</v>
      </c>
      <c r="O29" s="777">
        <v>10</v>
      </c>
      <c r="P29" s="777"/>
      <c r="Q29" s="777">
        <v>20</v>
      </c>
      <c r="R29" s="771">
        <f t="shared" si="10"/>
        <v>60</v>
      </c>
      <c r="S29" s="787"/>
      <c r="T29" s="785"/>
      <c r="U29" s="785"/>
      <c r="V29" s="785"/>
      <c r="W29" s="6"/>
      <c r="X29" s="6"/>
      <c r="Y29" s="6">
        <v>3</v>
      </c>
      <c r="Z29" s="779"/>
    </row>
    <row r="30" spans="1:26" x14ac:dyDescent="0.3">
      <c r="A30" s="14" t="s">
        <v>61</v>
      </c>
      <c r="B30" s="774" t="s">
        <v>280</v>
      </c>
      <c r="C30" s="783"/>
      <c r="D30" s="762"/>
      <c r="E30" s="784"/>
      <c r="F30" s="761">
        <v>3</v>
      </c>
      <c r="G30" s="762"/>
      <c r="H30" s="763"/>
      <c r="I30" s="763"/>
      <c r="J30" s="763"/>
      <c r="K30" s="765"/>
      <c r="L30" s="770">
        <v>150</v>
      </c>
      <c r="M30" s="6">
        <f t="shared" ref="M30:M31" si="12">L30/30</f>
        <v>5</v>
      </c>
      <c r="N30" s="195">
        <f>SUM(O30,P30,Q30)</f>
        <v>50</v>
      </c>
      <c r="O30" s="777">
        <v>22</v>
      </c>
      <c r="P30" s="777"/>
      <c r="Q30" s="777">
        <v>28</v>
      </c>
      <c r="R30" s="771">
        <f t="shared" ref="R30:R31" si="13">SUM(L30,-N30)</f>
        <v>100</v>
      </c>
      <c r="S30" s="787"/>
      <c r="T30" s="785"/>
      <c r="U30" s="785">
        <v>5</v>
      </c>
      <c r="V30" s="785"/>
      <c r="W30" s="6"/>
      <c r="X30" s="6"/>
      <c r="Y30" s="6"/>
      <c r="Z30" s="779"/>
    </row>
    <row r="31" spans="1:26" x14ac:dyDescent="0.3">
      <c r="A31" s="14" t="s">
        <v>63</v>
      </c>
      <c r="B31" s="774" t="s">
        <v>285</v>
      </c>
      <c r="C31" s="775">
        <v>7</v>
      </c>
      <c r="D31" s="48"/>
      <c r="E31" s="776"/>
      <c r="F31" s="66"/>
      <c r="G31" s="48"/>
      <c r="H31" s="768"/>
      <c r="I31" s="768"/>
      <c r="J31" s="768"/>
      <c r="K31" s="8"/>
      <c r="L31" s="770">
        <v>150</v>
      </c>
      <c r="M31" s="6">
        <f t="shared" si="12"/>
        <v>5</v>
      </c>
      <c r="N31" s="195">
        <f>SUM(O31,P31,Q31)</f>
        <v>50</v>
      </c>
      <c r="O31" s="777">
        <v>22</v>
      </c>
      <c r="P31" s="777"/>
      <c r="Q31" s="777">
        <v>28</v>
      </c>
      <c r="R31" s="771">
        <f t="shared" si="13"/>
        <v>100</v>
      </c>
      <c r="S31" s="778"/>
      <c r="T31" s="6"/>
      <c r="U31" s="6"/>
      <c r="V31" s="6"/>
      <c r="W31" s="6"/>
      <c r="X31" s="6"/>
      <c r="Y31" s="6">
        <v>5</v>
      </c>
      <c r="Z31" s="779"/>
    </row>
    <row r="32" spans="1:26" x14ac:dyDescent="0.3">
      <c r="A32" s="14" t="s">
        <v>286</v>
      </c>
      <c r="B32" s="796" t="s">
        <v>65</v>
      </c>
      <c r="C32" s="66"/>
      <c r="D32" s="48"/>
      <c r="E32" s="797"/>
      <c r="F32" s="775"/>
      <c r="G32" s="48"/>
      <c r="H32" s="768"/>
      <c r="I32" s="768"/>
      <c r="J32" s="798"/>
      <c r="K32" s="799"/>
      <c r="L32" s="35">
        <v>90</v>
      </c>
      <c r="M32" s="6">
        <f>L32/30</f>
        <v>3</v>
      </c>
      <c r="N32" s="195">
        <f>SUM(O32,P32,Q32)</f>
        <v>0</v>
      </c>
      <c r="O32" s="5"/>
      <c r="P32" s="5"/>
      <c r="Q32" s="5"/>
      <c r="R32" s="800">
        <f>SUM(L32,-N32)</f>
        <v>90</v>
      </c>
      <c r="S32" s="28"/>
      <c r="T32" s="24"/>
      <c r="U32" s="24"/>
      <c r="V32" s="24">
        <v>1</v>
      </c>
      <c r="W32" s="6"/>
      <c r="X32" s="24">
        <v>1</v>
      </c>
      <c r="Y32" s="24">
        <v>1</v>
      </c>
      <c r="Z32" s="801"/>
    </row>
    <row r="33" spans="1:26" ht="21" thickBot="1" x14ac:dyDescent="0.35">
      <c r="A33" s="15"/>
      <c r="B33" s="16"/>
      <c r="C33" s="17"/>
      <c r="D33" s="18"/>
      <c r="E33" s="19"/>
      <c r="F33" s="20"/>
      <c r="G33" s="18"/>
      <c r="H33" s="21"/>
      <c r="I33" s="21"/>
      <c r="J33" s="21"/>
      <c r="K33" s="22"/>
      <c r="L33" s="23"/>
      <c r="M33" s="24"/>
      <c r="N33" s="25"/>
      <c r="O33" s="26"/>
      <c r="P33" s="26"/>
      <c r="Q33" s="26"/>
      <c r="R33" s="27"/>
      <c r="S33" s="28"/>
      <c r="T33" s="24"/>
      <c r="U33" s="24"/>
      <c r="V33" s="24"/>
      <c r="W33" s="802"/>
      <c r="X33" s="24"/>
      <c r="Y33" s="24"/>
      <c r="Z33" s="24"/>
    </row>
    <row r="34" spans="1:26" ht="21" thickBot="1" x14ac:dyDescent="0.35">
      <c r="A34" s="803" t="s">
        <v>66</v>
      </c>
      <c r="B34" s="804" t="s">
        <v>67</v>
      </c>
      <c r="C34" s="805"/>
      <c r="D34" s="57"/>
      <c r="E34" s="806"/>
      <c r="F34" s="56"/>
      <c r="G34" s="807"/>
      <c r="H34" s="808"/>
      <c r="I34" s="808"/>
      <c r="J34" s="808"/>
      <c r="K34" s="1"/>
      <c r="L34" s="755">
        <f t="shared" ref="L34:Z34" si="14">SUM(L35+L46)</f>
        <v>2400</v>
      </c>
      <c r="M34" s="755">
        <f>SUM(M35+M46)</f>
        <v>102</v>
      </c>
      <c r="N34" s="755">
        <f t="shared" si="14"/>
        <v>800</v>
      </c>
      <c r="O34" s="755">
        <f t="shared" si="14"/>
        <v>320</v>
      </c>
      <c r="P34" s="755">
        <f t="shared" si="14"/>
        <v>0</v>
      </c>
      <c r="Q34" s="755">
        <f t="shared" si="14"/>
        <v>480</v>
      </c>
      <c r="R34" s="755">
        <f t="shared" si="14"/>
        <v>1600</v>
      </c>
      <c r="S34" s="755">
        <f t="shared" si="14"/>
        <v>4</v>
      </c>
      <c r="T34" s="755">
        <f t="shared" si="14"/>
        <v>17</v>
      </c>
      <c r="U34" s="755">
        <f t="shared" si="14"/>
        <v>19</v>
      </c>
      <c r="V34" s="755">
        <f t="shared" si="14"/>
        <v>20</v>
      </c>
      <c r="W34" s="755">
        <f t="shared" si="14"/>
        <v>16</v>
      </c>
      <c r="X34" s="755">
        <f t="shared" si="14"/>
        <v>6</v>
      </c>
      <c r="Y34" s="755">
        <f t="shared" si="14"/>
        <v>6</v>
      </c>
      <c r="Z34" s="756">
        <f t="shared" si="14"/>
        <v>14</v>
      </c>
    </row>
    <row r="35" spans="1:26" ht="40.5" x14ac:dyDescent="0.3">
      <c r="A35" s="30" t="s">
        <v>68</v>
      </c>
      <c r="B35" s="31" t="s">
        <v>69</v>
      </c>
      <c r="C35" s="758"/>
      <c r="D35" s="759"/>
      <c r="E35" s="760"/>
      <c r="F35" s="761"/>
      <c r="G35" s="762"/>
      <c r="H35" s="763"/>
      <c r="I35" s="763"/>
      <c r="J35" s="764"/>
      <c r="K35" s="765"/>
      <c r="L35" s="809">
        <f>SUM(L36:L41)</f>
        <v>750</v>
      </c>
      <c r="M35" s="809">
        <f>SUM(M36:M45)</f>
        <v>42</v>
      </c>
      <c r="N35" s="809">
        <f t="shared" ref="N35:S35" si="15">SUM(N36:N41)</f>
        <v>250</v>
      </c>
      <c r="O35" s="809">
        <f t="shared" si="15"/>
        <v>102</v>
      </c>
      <c r="P35" s="809">
        <f t="shared" si="15"/>
        <v>0</v>
      </c>
      <c r="Q35" s="809">
        <f t="shared" si="15"/>
        <v>148</v>
      </c>
      <c r="R35" s="809">
        <f t="shared" si="15"/>
        <v>500</v>
      </c>
      <c r="S35" s="809">
        <f t="shared" si="15"/>
        <v>4</v>
      </c>
      <c r="T35" s="809">
        <f>SUM(T36:T42)</f>
        <v>14</v>
      </c>
      <c r="U35" s="809">
        <f>SUM(U36:U45)</f>
        <v>7</v>
      </c>
      <c r="V35" s="809">
        <f>SUM(V36:V45)</f>
        <v>12</v>
      </c>
      <c r="W35" s="809">
        <f>SUM(W36:W41)</f>
        <v>5</v>
      </c>
      <c r="X35" s="809">
        <f>SUM(X36:X41)</f>
        <v>0</v>
      </c>
      <c r="Y35" s="809">
        <f>SUM(Y36:Y41)</f>
        <v>0</v>
      </c>
      <c r="Z35" s="809">
        <f>SUM(Z36:Z39)</f>
        <v>0</v>
      </c>
    </row>
    <row r="36" spans="1:26" x14ac:dyDescent="0.3">
      <c r="A36" s="3" t="s">
        <v>70</v>
      </c>
      <c r="B36" s="774" t="s">
        <v>71</v>
      </c>
      <c r="C36" s="758"/>
      <c r="D36" s="195"/>
      <c r="E36" s="760"/>
      <c r="F36" s="66">
        <v>2</v>
      </c>
      <c r="G36" s="48"/>
      <c r="H36" s="768"/>
      <c r="I36" s="768"/>
      <c r="J36" s="769"/>
      <c r="K36" s="765"/>
      <c r="L36" s="773">
        <v>90</v>
      </c>
      <c r="M36" s="6">
        <f>L36/30</f>
        <v>3</v>
      </c>
      <c r="N36" s="195">
        <v>30</v>
      </c>
      <c r="O36" s="777">
        <v>10</v>
      </c>
      <c r="P36" s="777"/>
      <c r="Q36" s="777">
        <v>20</v>
      </c>
      <c r="R36" s="771">
        <f t="shared" ref="R36:R39" si="16">SUM(L36,-N36)</f>
        <v>60</v>
      </c>
      <c r="S36" s="778"/>
      <c r="T36" s="6">
        <v>3</v>
      </c>
      <c r="U36" s="6"/>
      <c r="V36" s="6"/>
      <c r="W36" s="6"/>
      <c r="X36" s="6"/>
      <c r="Y36" s="6"/>
      <c r="Z36" s="772"/>
    </row>
    <row r="37" spans="1:26" x14ac:dyDescent="0.3">
      <c r="A37" s="3" t="s">
        <v>72</v>
      </c>
      <c r="B37" s="32" t="s">
        <v>75</v>
      </c>
      <c r="C37" s="758"/>
      <c r="D37" s="195"/>
      <c r="E37" s="760"/>
      <c r="F37" s="66">
        <v>2</v>
      </c>
      <c r="G37" s="48"/>
      <c r="H37" s="768"/>
      <c r="I37" s="768"/>
      <c r="J37" s="769"/>
      <c r="K37" s="765"/>
      <c r="L37" s="773">
        <v>90</v>
      </c>
      <c r="M37" s="6">
        <f t="shared" ref="M37:M38" si="17">L37/30</f>
        <v>3</v>
      </c>
      <c r="N37" s="195">
        <f>SUM(O37,P37,Q37)</f>
        <v>30</v>
      </c>
      <c r="O37" s="777">
        <v>10</v>
      </c>
      <c r="P37" s="777"/>
      <c r="Q37" s="777">
        <v>20</v>
      </c>
      <c r="R37" s="771">
        <f t="shared" si="16"/>
        <v>60</v>
      </c>
      <c r="S37" s="778"/>
      <c r="T37" s="6">
        <v>3</v>
      </c>
      <c r="U37" s="6"/>
      <c r="V37" s="6"/>
      <c r="W37" s="6"/>
      <c r="X37" s="6"/>
      <c r="Y37" s="6"/>
      <c r="Z37" s="772"/>
    </row>
    <row r="38" spans="1:26" ht="40.5" x14ac:dyDescent="0.3">
      <c r="A38" s="3" t="s">
        <v>74</v>
      </c>
      <c r="B38" s="32" t="s">
        <v>77</v>
      </c>
      <c r="C38" s="758"/>
      <c r="D38" s="195"/>
      <c r="E38" s="760"/>
      <c r="F38" s="66">
        <v>2</v>
      </c>
      <c r="G38" s="48"/>
      <c r="H38" s="768"/>
      <c r="I38" s="768"/>
      <c r="J38" s="769"/>
      <c r="K38" s="765"/>
      <c r="L38" s="770">
        <v>150</v>
      </c>
      <c r="M38" s="6">
        <f t="shared" si="17"/>
        <v>5</v>
      </c>
      <c r="N38" s="195">
        <f>SUM(O38,P38,Q38)</f>
        <v>50</v>
      </c>
      <c r="O38" s="777">
        <v>22</v>
      </c>
      <c r="P38" s="777"/>
      <c r="Q38" s="777">
        <v>28</v>
      </c>
      <c r="R38" s="771">
        <f t="shared" si="16"/>
        <v>100</v>
      </c>
      <c r="S38" s="778"/>
      <c r="T38" s="6">
        <v>5</v>
      </c>
      <c r="U38" s="6"/>
      <c r="V38" s="6"/>
      <c r="W38" s="6"/>
      <c r="X38" s="6"/>
      <c r="Y38" s="6"/>
      <c r="Z38" s="772"/>
    </row>
    <row r="39" spans="1:26" x14ac:dyDescent="0.3">
      <c r="A39" s="3" t="s">
        <v>76</v>
      </c>
      <c r="B39" s="796" t="s">
        <v>79</v>
      </c>
      <c r="C39" s="66">
        <v>5</v>
      </c>
      <c r="D39" s="48"/>
      <c r="E39" s="67"/>
      <c r="F39" s="810"/>
      <c r="G39" s="811"/>
      <c r="H39" s="769"/>
      <c r="I39" s="769"/>
      <c r="J39" s="769"/>
      <c r="K39" s="8"/>
      <c r="L39" s="773">
        <v>150</v>
      </c>
      <c r="M39" s="6">
        <v>5</v>
      </c>
      <c r="N39" s="195">
        <v>50</v>
      </c>
      <c r="O39" s="777">
        <v>20</v>
      </c>
      <c r="P39" s="777"/>
      <c r="Q39" s="777">
        <v>30</v>
      </c>
      <c r="R39" s="771">
        <f t="shared" si="16"/>
        <v>100</v>
      </c>
      <c r="S39" s="196"/>
      <c r="T39" s="6"/>
      <c r="U39" s="6"/>
      <c r="V39" s="6"/>
      <c r="W39" s="6">
        <v>5</v>
      </c>
      <c r="X39" s="6"/>
      <c r="Y39" s="6"/>
      <c r="Z39" s="6"/>
    </row>
    <row r="40" spans="1:26" x14ac:dyDescent="0.3">
      <c r="A40" s="3" t="s">
        <v>78</v>
      </c>
      <c r="B40" s="4" t="s">
        <v>81</v>
      </c>
      <c r="C40" s="33"/>
      <c r="D40" s="5"/>
      <c r="E40" s="34"/>
      <c r="F40" s="35">
        <v>1</v>
      </c>
      <c r="G40" s="5"/>
      <c r="H40" s="7"/>
      <c r="I40" s="7"/>
      <c r="J40" s="7"/>
      <c r="K40" s="8"/>
      <c r="L40" s="773">
        <v>120</v>
      </c>
      <c r="M40" s="6">
        <f t="shared" ref="M39:M45" si="18">L40/30</f>
        <v>4</v>
      </c>
      <c r="N40" s="195">
        <v>40</v>
      </c>
      <c r="O40" s="5">
        <v>18</v>
      </c>
      <c r="P40" s="5"/>
      <c r="Q40" s="5">
        <v>22</v>
      </c>
      <c r="R40" s="771">
        <f>SUM(L40,-N40)</f>
        <v>80</v>
      </c>
      <c r="S40" s="196">
        <v>4</v>
      </c>
      <c r="T40" s="6"/>
      <c r="U40" s="6"/>
      <c r="V40" s="6"/>
      <c r="W40" s="6"/>
      <c r="X40" s="6"/>
      <c r="Y40" s="6"/>
      <c r="Z40" s="6"/>
    </row>
    <row r="41" spans="1:26" x14ac:dyDescent="0.3">
      <c r="A41" s="3" t="s">
        <v>80</v>
      </c>
      <c r="B41" s="36" t="s">
        <v>89</v>
      </c>
      <c r="C41" s="199"/>
      <c r="D41" s="200"/>
      <c r="E41" s="201"/>
      <c r="F41" s="198">
        <v>3</v>
      </c>
      <c r="G41" s="200"/>
      <c r="H41" s="202"/>
      <c r="I41" s="202"/>
      <c r="J41" s="202"/>
      <c r="K41" s="203"/>
      <c r="L41" s="770">
        <v>150</v>
      </c>
      <c r="M41" s="204">
        <f t="shared" si="18"/>
        <v>5</v>
      </c>
      <c r="N41" s="37">
        <v>50</v>
      </c>
      <c r="O41" s="198">
        <v>22</v>
      </c>
      <c r="P41" s="198"/>
      <c r="Q41" s="198">
        <v>28</v>
      </c>
      <c r="R41" s="812">
        <v>100</v>
      </c>
      <c r="S41" s="813"/>
      <c r="T41" s="204"/>
      <c r="U41" s="204">
        <v>5</v>
      </c>
      <c r="V41" s="204"/>
      <c r="W41" s="204"/>
      <c r="X41" s="204"/>
      <c r="Y41" s="204"/>
      <c r="Z41" s="204"/>
    </row>
    <row r="42" spans="1:26" x14ac:dyDescent="0.3">
      <c r="A42" s="3" t="s">
        <v>82</v>
      </c>
      <c r="B42" s="4" t="s">
        <v>260</v>
      </c>
      <c r="C42" s="33"/>
      <c r="D42" s="5"/>
      <c r="E42" s="34"/>
      <c r="F42" s="35">
        <v>2</v>
      </c>
      <c r="G42" s="5"/>
      <c r="H42" s="7"/>
      <c r="I42" s="7"/>
      <c r="J42" s="7"/>
      <c r="K42" s="8"/>
      <c r="L42" s="773">
        <v>90</v>
      </c>
      <c r="M42" s="6">
        <f t="shared" si="18"/>
        <v>3</v>
      </c>
      <c r="N42" s="195">
        <v>30</v>
      </c>
      <c r="O42" s="5">
        <v>10</v>
      </c>
      <c r="P42" s="5"/>
      <c r="Q42" s="5">
        <v>20</v>
      </c>
      <c r="R42" s="771">
        <f t="shared" ref="R42" si="19">SUM(L42,-N42)</f>
        <v>60</v>
      </c>
      <c r="S42" s="196"/>
      <c r="T42" s="6">
        <v>3</v>
      </c>
      <c r="U42" s="778"/>
      <c r="V42" s="778"/>
      <c r="W42" s="778"/>
      <c r="X42" s="778"/>
      <c r="Y42" s="778"/>
      <c r="Z42" s="778"/>
    </row>
    <row r="43" spans="1:26" x14ac:dyDescent="0.3">
      <c r="A43" s="3" t="s">
        <v>272</v>
      </c>
      <c r="B43" s="814" t="s">
        <v>40</v>
      </c>
      <c r="C43" s="38"/>
      <c r="D43" s="26"/>
      <c r="E43" s="39"/>
      <c r="F43" s="23">
        <v>4</v>
      </c>
      <c r="G43" s="26"/>
      <c r="H43" s="40"/>
      <c r="I43" s="40"/>
      <c r="J43" s="40"/>
      <c r="K43" s="22"/>
      <c r="L43" s="773">
        <v>180</v>
      </c>
      <c r="M43" s="6">
        <v>6</v>
      </c>
      <c r="N43" s="195">
        <v>60</v>
      </c>
      <c r="O43" s="777">
        <v>24</v>
      </c>
      <c r="P43" s="777"/>
      <c r="Q43" s="777">
        <v>36</v>
      </c>
      <c r="R43" s="771">
        <v>120</v>
      </c>
      <c r="S43" s="196"/>
      <c r="T43" s="28"/>
      <c r="U43" s="28"/>
      <c r="V43" s="28">
        <v>6</v>
      </c>
      <c r="W43" s="28"/>
      <c r="X43" s="28"/>
      <c r="Y43" s="28"/>
      <c r="Z43" s="28"/>
    </row>
    <row r="44" spans="1:26" x14ac:dyDescent="0.3">
      <c r="A44" s="3" t="s">
        <v>276</v>
      </c>
      <c r="B44" s="814" t="s">
        <v>278</v>
      </c>
      <c r="C44" s="38"/>
      <c r="D44" s="26"/>
      <c r="E44" s="39"/>
      <c r="F44" s="23">
        <v>3</v>
      </c>
      <c r="G44" s="26">
        <v>4</v>
      </c>
      <c r="H44" s="40"/>
      <c r="I44" s="40"/>
      <c r="J44" s="40"/>
      <c r="K44" s="22"/>
      <c r="L44" s="773">
        <v>120</v>
      </c>
      <c r="M44" s="6">
        <f>L44/30</f>
        <v>4</v>
      </c>
      <c r="N44" s="195">
        <f>SUM(O44,P44,Q44)</f>
        <v>40</v>
      </c>
      <c r="O44" s="777">
        <v>18</v>
      </c>
      <c r="P44" s="777"/>
      <c r="Q44" s="777">
        <v>22</v>
      </c>
      <c r="R44" s="771">
        <f t="shared" ref="R44" si="20">SUM(L44,-N44)</f>
        <v>80</v>
      </c>
      <c r="S44" s="196"/>
      <c r="T44" s="28"/>
      <c r="U44" s="28">
        <v>2</v>
      </c>
      <c r="V44" s="28">
        <v>2</v>
      </c>
      <c r="W44" s="28"/>
      <c r="X44" s="28"/>
      <c r="Y44" s="28"/>
      <c r="Z44" s="28"/>
    </row>
    <row r="45" spans="1:26" ht="21" thickBot="1" x14ac:dyDescent="0.35">
      <c r="A45" s="205" t="s">
        <v>277</v>
      </c>
      <c r="B45" s="815" t="s">
        <v>95</v>
      </c>
      <c r="C45" s="206"/>
      <c r="D45" s="207"/>
      <c r="E45" s="208"/>
      <c r="F45" s="209">
        <v>4</v>
      </c>
      <c r="G45" s="207"/>
      <c r="H45" s="210"/>
      <c r="I45" s="210"/>
      <c r="J45" s="210"/>
      <c r="K45" s="211"/>
      <c r="L45" s="816">
        <v>120</v>
      </c>
      <c r="M45" s="74">
        <f t="shared" si="18"/>
        <v>4</v>
      </c>
      <c r="N45" s="212">
        <v>40</v>
      </c>
      <c r="O45" s="207">
        <v>18</v>
      </c>
      <c r="P45" s="207"/>
      <c r="Q45" s="207">
        <v>22</v>
      </c>
      <c r="R45" s="817">
        <f>SUM(L45,-N45)</f>
        <v>80</v>
      </c>
      <c r="S45" s="818"/>
      <c r="T45" s="213"/>
      <c r="U45" s="213"/>
      <c r="V45" s="213">
        <v>4</v>
      </c>
      <c r="W45" s="213"/>
      <c r="X45" s="213"/>
      <c r="Y45" s="213"/>
      <c r="Z45" s="213"/>
    </row>
    <row r="46" spans="1:26" ht="21" thickBot="1" x14ac:dyDescent="0.35">
      <c r="A46" s="41" t="s">
        <v>84</v>
      </c>
      <c r="B46" s="42" t="s">
        <v>85</v>
      </c>
      <c r="C46" s="805"/>
      <c r="D46" s="57"/>
      <c r="E46" s="819"/>
      <c r="F46" s="56"/>
      <c r="G46" s="57"/>
      <c r="H46" s="59"/>
      <c r="I46" s="59"/>
      <c r="J46" s="59"/>
      <c r="K46" s="60"/>
      <c r="L46" s="756">
        <f>SUM(L49:L74)</f>
        <v>1650</v>
      </c>
      <c r="M46" s="755">
        <f>SUM(M48:M74)</f>
        <v>60</v>
      </c>
      <c r="N46" s="755">
        <f t="shared" ref="N46:T46" si="21">SUM(N49:N74)</f>
        <v>550</v>
      </c>
      <c r="O46" s="755">
        <f t="shared" si="21"/>
        <v>218</v>
      </c>
      <c r="P46" s="755">
        <f t="shared" si="21"/>
        <v>0</v>
      </c>
      <c r="Q46" s="755">
        <f t="shared" si="21"/>
        <v>332</v>
      </c>
      <c r="R46" s="755">
        <f t="shared" si="21"/>
        <v>1100</v>
      </c>
      <c r="S46" s="755">
        <f t="shared" si="21"/>
        <v>0</v>
      </c>
      <c r="T46" s="755">
        <f t="shared" si="21"/>
        <v>3</v>
      </c>
      <c r="U46" s="755">
        <f>SUM(U48:U74)</f>
        <v>12</v>
      </c>
      <c r="V46" s="755">
        <f>SUM(V49:V74)</f>
        <v>8</v>
      </c>
      <c r="W46" s="755">
        <f>SUM(W48:W74)</f>
        <v>11</v>
      </c>
      <c r="X46" s="755">
        <f>SUM(X49:X74)</f>
        <v>6</v>
      </c>
      <c r="Y46" s="755">
        <f>SUM(Y49:Y74)</f>
        <v>6</v>
      </c>
      <c r="Z46" s="756">
        <f>SUM(Z49:Z74)</f>
        <v>14</v>
      </c>
    </row>
    <row r="47" spans="1:26" x14ac:dyDescent="0.3">
      <c r="A47" s="820" t="s">
        <v>86</v>
      </c>
      <c r="B47" s="821" t="s">
        <v>87</v>
      </c>
      <c r="C47" s="822"/>
      <c r="D47" s="823"/>
      <c r="E47" s="824"/>
      <c r="F47" s="825"/>
      <c r="G47" s="823"/>
      <c r="H47" s="826"/>
      <c r="I47" s="826"/>
      <c r="J47" s="826"/>
      <c r="K47" s="827"/>
      <c r="L47" s="43"/>
      <c r="M47" s="44"/>
      <c r="N47" s="44"/>
      <c r="O47" s="44"/>
      <c r="P47" s="44"/>
      <c r="Q47" s="44"/>
      <c r="R47" s="45"/>
      <c r="S47" s="44"/>
      <c r="T47" s="44"/>
      <c r="U47" s="44"/>
      <c r="V47" s="44"/>
      <c r="W47" s="44"/>
      <c r="X47" s="44"/>
      <c r="Y47" s="44"/>
      <c r="Z47" s="44"/>
    </row>
    <row r="48" spans="1:26" ht="40.5" x14ac:dyDescent="0.3">
      <c r="A48" s="3" t="s">
        <v>88</v>
      </c>
      <c r="B48" s="36" t="s">
        <v>83</v>
      </c>
      <c r="C48" s="822"/>
      <c r="D48" s="828"/>
      <c r="E48" s="829"/>
      <c r="F48" s="830">
        <v>5</v>
      </c>
      <c r="G48" s="828"/>
      <c r="H48" s="831"/>
      <c r="I48" s="831"/>
      <c r="J48" s="831"/>
      <c r="K48" s="827"/>
      <c r="L48" s="770">
        <v>150</v>
      </c>
      <c r="M48" s="204">
        <f>L48/30</f>
        <v>5</v>
      </c>
      <c r="N48" s="37">
        <v>50</v>
      </c>
      <c r="O48" s="5">
        <v>20</v>
      </c>
      <c r="P48" s="35"/>
      <c r="Q48" s="35">
        <v>30</v>
      </c>
      <c r="R48" s="5">
        <v>100</v>
      </c>
      <c r="S48" s="778"/>
      <c r="T48" s="6"/>
      <c r="U48" s="6"/>
      <c r="V48" s="44"/>
      <c r="W48" s="6">
        <v>5</v>
      </c>
      <c r="X48" s="44"/>
      <c r="Y48" s="44"/>
      <c r="Z48" s="832"/>
    </row>
    <row r="49" spans="1:203" ht="21" x14ac:dyDescent="0.3">
      <c r="A49" s="46"/>
      <c r="B49" s="774" t="s">
        <v>90</v>
      </c>
      <c r="C49" s="775"/>
      <c r="D49" s="48"/>
      <c r="E49" s="776"/>
      <c r="F49" s="66"/>
      <c r="G49" s="48"/>
      <c r="H49" s="768"/>
      <c r="I49" s="768"/>
      <c r="J49" s="768"/>
      <c r="K49" s="8"/>
      <c r="L49" s="773"/>
      <c r="M49" s="6"/>
      <c r="N49" s="195"/>
      <c r="O49" s="777"/>
      <c r="P49" s="777"/>
      <c r="Q49" s="777"/>
      <c r="R49" s="771"/>
      <c r="S49" s="778"/>
      <c r="T49" s="6"/>
      <c r="U49" s="6"/>
      <c r="V49" s="6"/>
      <c r="W49" s="6"/>
      <c r="X49" s="6"/>
      <c r="Y49" s="6"/>
      <c r="Z49" s="779"/>
    </row>
    <row r="50" spans="1:203" x14ac:dyDescent="0.3">
      <c r="A50" s="3" t="s">
        <v>91</v>
      </c>
      <c r="B50" s="833" t="s">
        <v>92</v>
      </c>
      <c r="C50" s="775"/>
      <c r="D50" s="48"/>
      <c r="E50" s="776"/>
      <c r="F50" s="66">
        <v>7</v>
      </c>
      <c r="G50" s="48"/>
      <c r="H50" s="768"/>
      <c r="I50" s="768"/>
      <c r="J50" s="768"/>
      <c r="K50" s="8"/>
      <c r="L50" s="773">
        <v>180</v>
      </c>
      <c r="M50" s="6">
        <v>6</v>
      </c>
      <c r="N50" s="195">
        <v>60</v>
      </c>
      <c r="O50" s="777">
        <v>24</v>
      </c>
      <c r="P50" s="777"/>
      <c r="Q50" s="777">
        <v>36</v>
      </c>
      <c r="R50" s="771">
        <v>120</v>
      </c>
      <c r="S50" s="778"/>
      <c r="T50" s="6"/>
      <c r="U50" s="6"/>
      <c r="V50" s="6"/>
      <c r="W50" s="6"/>
      <c r="X50" s="6"/>
      <c r="Y50" s="6">
        <v>6</v>
      </c>
      <c r="Z50" s="779"/>
    </row>
    <row r="51" spans="1:203" ht="21" x14ac:dyDescent="0.3">
      <c r="A51" s="46"/>
      <c r="B51" s="833" t="s">
        <v>93</v>
      </c>
      <c r="C51" s="775"/>
      <c r="D51" s="48"/>
      <c r="E51" s="776"/>
      <c r="F51" s="66"/>
      <c r="G51" s="48"/>
      <c r="H51" s="768"/>
      <c r="I51" s="768"/>
      <c r="J51" s="768"/>
      <c r="K51" s="8"/>
      <c r="L51" s="773"/>
      <c r="M51" s="6"/>
      <c r="N51" s="195"/>
      <c r="O51" s="777"/>
      <c r="P51" s="777"/>
      <c r="Q51" s="777"/>
      <c r="R51" s="771"/>
      <c r="S51" s="778"/>
      <c r="T51" s="6"/>
      <c r="U51" s="6"/>
      <c r="V51" s="6"/>
      <c r="W51" s="6"/>
      <c r="X51" s="6"/>
      <c r="Y51" s="6"/>
      <c r="Z51" s="779"/>
    </row>
    <row r="52" spans="1:203" ht="40.5" x14ac:dyDescent="0.3">
      <c r="A52" s="3" t="s">
        <v>94</v>
      </c>
      <c r="B52" s="790" t="s">
        <v>265</v>
      </c>
      <c r="C52" s="775"/>
      <c r="D52" s="48"/>
      <c r="E52" s="776"/>
      <c r="F52" s="66">
        <v>4</v>
      </c>
      <c r="G52" s="48"/>
      <c r="H52" s="768"/>
      <c r="I52" s="768"/>
      <c r="J52" s="768"/>
      <c r="K52" s="8"/>
      <c r="L52" s="770">
        <v>150</v>
      </c>
      <c r="M52" s="204">
        <f t="shared" ref="M52" si="22">L52/30</f>
        <v>5</v>
      </c>
      <c r="N52" s="37">
        <v>50</v>
      </c>
      <c r="O52" s="198">
        <v>22</v>
      </c>
      <c r="P52" s="198"/>
      <c r="Q52" s="198">
        <v>28</v>
      </c>
      <c r="R52" s="5">
        <v>100</v>
      </c>
      <c r="S52" s="778"/>
      <c r="T52" s="6"/>
      <c r="U52" s="6"/>
      <c r="V52" s="6">
        <v>5</v>
      </c>
      <c r="W52" s="6"/>
      <c r="X52" s="6"/>
      <c r="Y52" s="6"/>
      <c r="Z52" s="779"/>
    </row>
    <row r="53" spans="1:203" ht="40.5" x14ac:dyDescent="0.3">
      <c r="A53" s="46"/>
      <c r="B53" s="790" t="s">
        <v>97</v>
      </c>
      <c r="C53" s="783"/>
      <c r="D53" s="48"/>
      <c r="E53" s="784"/>
      <c r="F53" s="66"/>
      <c r="G53" s="48"/>
      <c r="H53" s="768"/>
      <c r="I53" s="768"/>
      <c r="J53" s="768"/>
      <c r="K53" s="765"/>
      <c r="L53" s="773"/>
      <c r="M53" s="6"/>
      <c r="N53" s="195"/>
      <c r="O53" s="5"/>
      <c r="P53" s="5"/>
      <c r="Q53" s="5"/>
      <c r="R53" s="771"/>
      <c r="S53" s="778"/>
      <c r="T53" s="6"/>
      <c r="U53" s="6"/>
      <c r="V53" s="6"/>
      <c r="W53" s="6"/>
      <c r="X53" s="6"/>
      <c r="Y53" s="785"/>
      <c r="Z53" s="779"/>
      <c r="GU53" s="29" t="s">
        <v>279</v>
      </c>
    </row>
    <row r="54" spans="1:203" x14ac:dyDescent="0.3">
      <c r="A54" s="3" t="s">
        <v>96</v>
      </c>
      <c r="B54" s="774" t="s">
        <v>263</v>
      </c>
      <c r="C54" s="758"/>
      <c r="D54" s="195"/>
      <c r="E54" s="760"/>
      <c r="F54" s="66">
        <v>5</v>
      </c>
      <c r="G54" s="48"/>
      <c r="H54" s="768"/>
      <c r="I54" s="768"/>
      <c r="J54" s="769"/>
      <c r="K54" s="765"/>
      <c r="L54" s="773">
        <v>180</v>
      </c>
      <c r="M54" s="6">
        <v>6</v>
      </c>
      <c r="N54" s="195">
        <v>60</v>
      </c>
      <c r="O54" s="777">
        <v>20</v>
      </c>
      <c r="P54" s="777"/>
      <c r="Q54" s="777">
        <v>40</v>
      </c>
      <c r="R54" s="771">
        <v>120</v>
      </c>
      <c r="S54" s="778"/>
      <c r="T54" s="6"/>
      <c r="U54" s="6"/>
      <c r="V54" s="6"/>
      <c r="W54" s="6">
        <v>6</v>
      </c>
      <c r="X54" s="6"/>
      <c r="Y54" s="785"/>
      <c r="Z54" s="779"/>
    </row>
    <row r="55" spans="1:203" ht="21" x14ac:dyDescent="0.3">
      <c r="A55" s="46"/>
      <c r="B55" s="834" t="s">
        <v>99</v>
      </c>
      <c r="C55" s="758"/>
      <c r="D55" s="195"/>
      <c r="E55" s="760"/>
      <c r="F55" s="66"/>
      <c r="G55" s="48"/>
      <c r="H55" s="768"/>
      <c r="I55" s="768"/>
      <c r="J55" s="769"/>
      <c r="K55" s="765"/>
      <c r="L55" s="773"/>
      <c r="M55" s="6"/>
      <c r="N55" s="195"/>
      <c r="O55" s="777"/>
      <c r="P55" s="777"/>
      <c r="Q55" s="777"/>
      <c r="R55" s="771"/>
      <c r="S55" s="778"/>
      <c r="T55" s="6"/>
      <c r="U55" s="6"/>
      <c r="V55" s="6"/>
      <c r="W55" s="6"/>
      <c r="X55" s="6"/>
      <c r="Y55" s="785"/>
      <c r="Z55" s="779"/>
    </row>
    <row r="56" spans="1:203" x14ac:dyDescent="0.3">
      <c r="A56" s="3" t="s">
        <v>98</v>
      </c>
      <c r="B56" s="774" t="s">
        <v>266</v>
      </c>
      <c r="C56" s="775"/>
      <c r="D56" s="48"/>
      <c r="E56" s="776"/>
      <c r="F56" s="66">
        <v>6</v>
      </c>
      <c r="G56" s="48"/>
      <c r="H56" s="768"/>
      <c r="I56" s="768"/>
      <c r="J56" s="768"/>
      <c r="K56" s="8"/>
      <c r="L56" s="773">
        <v>180</v>
      </c>
      <c r="M56" s="6">
        <v>6</v>
      </c>
      <c r="N56" s="195">
        <v>60</v>
      </c>
      <c r="O56" s="777">
        <v>20</v>
      </c>
      <c r="P56" s="777"/>
      <c r="Q56" s="777">
        <v>40</v>
      </c>
      <c r="R56" s="771">
        <v>120</v>
      </c>
      <c r="S56" s="778"/>
      <c r="T56" s="6"/>
      <c r="U56" s="6"/>
      <c r="V56" s="6"/>
      <c r="W56" s="6"/>
      <c r="X56" s="6">
        <v>6</v>
      </c>
      <c r="Y56" s="6"/>
      <c r="Z56" s="779"/>
    </row>
    <row r="57" spans="1:203" ht="40.5" x14ac:dyDescent="0.3">
      <c r="A57" s="46"/>
      <c r="B57" s="835" t="s">
        <v>101</v>
      </c>
      <c r="C57" s="758"/>
      <c r="D57" s="195"/>
      <c r="E57" s="760"/>
      <c r="F57" s="66"/>
      <c r="G57" s="48"/>
      <c r="H57" s="768"/>
      <c r="I57" s="768"/>
      <c r="J57" s="769"/>
      <c r="K57" s="765"/>
      <c r="L57" s="773"/>
      <c r="M57" s="6"/>
      <c r="N57" s="195"/>
      <c r="O57" s="777"/>
      <c r="P57" s="777"/>
      <c r="Q57" s="777"/>
      <c r="R57" s="771"/>
      <c r="S57" s="778"/>
      <c r="T57" s="6"/>
      <c r="U57" s="6"/>
      <c r="V57" s="6"/>
      <c r="W57" s="6"/>
      <c r="X57" s="6"/>
      <c r="Y57" s="785"/>
      <c r="Z57" s="779"/>
    </row>
    <row r="58" spans="1:203" x14ac:dyDescent="0.3">
      <c r="A58" s="3" t="s">
        <v>100</v>
      </c>
      <c r="B58" s="796" t="s">
        <v>103</v>
      </c>
      <c r="C58" s="758"/>
      <c r="D58" s="195"/>
      <c r="E58" s="760"/>
      <c r="F58" s="66">
        <v>3</v>
      </c>
      <c r="G58" s="48"/>
      <c r="H58" s="768"/>
      <c r="I58" s="768"/>
      <c r="J58" s="769"/>
      <c r="K58" s="765"/>
      <c r="L58" s="770">
        <v>90</v>
      </c>
      <c r="M58" s="6">
        <f t="shared" ref="M58" si="23">L58/30</f>
        <v>3</v>
      </c>
      <c r="N58" s="195">
        <f>SUM(O58,P58,Q58)</f>
        <v>30</v>
      </c>
      <c r="O58" s="777">
        <v>10</v>
      </c>
      <c r="P58" s="777"/>
      <c r="Q58" s="777">
        <v>20</v>
      </c>
      <c r="R58" s="771">
        <f t="shared" ref="R58" si="24">SUM(L58,-N58)</f>
        <v>60</v>
      </c>
      <c r="S58" s="778"/>
      <c r="T58" s="6"/>
      <c r="U58" s="6">
        <v>3</v>
      </c>
      <c r="V58" s="6"/>
      <c r="W58" s="6"/>
      <c r="X58" s="6"/>
      <c r="Y58" s="785"/>
      <c r="Z58" s="779"/>
    </row>
    <row r="59" spans="1:203" ht="21" x14ac:dyDescent="0.3">
      <c r="A59" s="46"/>
      <c r="B59" s="833" t="s">
        <v>104</v>
      </c>
      <c r="C59" s="758"/>
      <c r="D59" s="195"/>
      <c r="E59" s="760"/>
      <c r="F59" s="66"/>
      <c r="G59" s="48"/>
      <c r="H59" s="768"/>
      <c r="I59" s="768"/>
      <c r="J59" s="769"/>
      <c r="K59" s="765"/>
      <c r="L59" s="773"/>
      <c r="M59" s="6"/>
      <c r="N59" s="195"/>
      <c r="O59" s="777"/>
      <c r="P59" s="777"/>
      <c r="Q59" s="777"/>
      <c r="R59" s="771"/>
      <c r="S59" s="778"/>
      <c r="T59" s="6"/>
      <c r="U59" s="6"/>
      <c r="V59" s="6"/>
      <c r="W59" s="6"/>
      <c r="X59" s="6"/>
      <c r="Y59" s="785"/>
      <c r="Z59" s="779"/>
    </row>
    <row r="60" spans="1:203" ht="40.5" x14ac:dyDescent="0.3">
      <c r="A60" s="3" t="s">
        <v>102</v>
      </c>
      <c r="B60" s="833" t="s">
        <v>106</v>
      </c>
      <c r="C60" s="758"/>
      <c r="D60" s="195"/>
      <c r="E60" s="760"/>
      <c r="F60" s="66">
        <v>8</v>
      </c>
      <c r="G60" s="48"/>
      <c r="H60" s="768"/>
      <c r="I60" s="768"/>
      <c r="J60" s="769"/>
      <c r="K60" s="765"/>
      <c r="L60" s="770">
        <v>150</v>
      </c>
      <c r="M60" s="6">
        <f>L60/30</f>
        <v>5</v>
      </c>
      <c r="N60" s="195">
        <f>SUM(O60,P60,Q60)</f>
        <v>50</v>
      </c>
      <c r="O60" s="777">
        <v>22</v>
      </c>
      <c r="P60" s="777"/>
      <c r="Q60" s="777">
        <v>28</v>
      </c>
      <c r="R60" s="771">
        <f>SUM(L60,-N60)</f>
        <v>100</v>
      </c>
      <c r="S60" s="778"/>
      <c r="T60" s="6"/>
      <c r="U60" s="6"/>
      <c r="V60" s="6"/>
      <c r="W60" s="6"/>
      <c r="X60" s="6"/>
      <c r="Y60" s="785"/>
      <c r="Z60" s="779">
        <v>5</v>
      </c>
    </row>
    <row r="61" spans="1:203" ht="21" x14ac:dyDescent="0.3">
      <c r="A61" s="46"/>
      <c r="B61" s="833" t="s">
        <v>107</v>
      </c>
      <c r="C61" s="758"/>
      <c r="D61" s="195"/>
      <c r="E61" s="760"/>
      <c r="F61" s="66"/>
      <c r="G61" s="48"/>
      <c r="H61" s="768"/>
      <c r="I61" s="768"/>
      <c r="J61" s="769"/>
      <c r="K61" s="765"/>
      <c r="L61" s="836"/>
      <c r="M61" s="6"/>
      <c r="N61" s="195"/>
      <c r="O61" s="777"/>
      <c r="P61" s="777"/>
      <c r="Q61" s="777"/>
      <c r="R61" s="771"/>
      <c r="S61" s="778"/>
      <c r="T61" s="6"/>
      <c r="U61" s="6"/>
      <c r="V61" s="6"/>
      <c r="W61" s="6"/>
      <c r="X61" s="6"/>
      <c r="Y61" s="785"/>
      <c r="Z61" s="779"/>
    </row>
    <row r="62" spans="1:203" ht="38.25" customHeight="1" x14ac:dyDescent="0.3">
      <c r="A62" s="3" t="s">
        <v>105</v>
      </c>
      <c r="B62" s="837" t="s">
        <v>262</v>
      </c>
      <c r="C62" s="35">
        <v>3</v>
      </c>
      <c r="D62" s="811"/>
      <c r="E62" s="776"/>
      <c r="F62" s="33"/>
      <c r="G62" s="48"/>
      <c r="H62" s="768"/>
      <c r="I62" s="768"/>
      <c r="J62" s="768"/>
      <c r="K62" s="8"/>
      <c r="L62" s="770">
        <v>120</v>
      </c>
      <c r="M62" s="6">
        <f t="shared" ref="M62" si="25">L62/30</f>
        <v>4</v>
      </c>
      <c r="N62" s="195">
        <v>40</v>
      </c>
      <c r="O62" s="5">
        <v>18</v>
      </c>
      <c r="P62" s="5"/>
      <c r="Q62" s="5">
        <v>22</v>
      </c>
      <c r="R62" s="771">
        <f>SUM(L62,-N62)</f>
        <v>80</v>
      </c>
      <c r="S62" s="778"/>
      <c r="T62" s="6"/>
      <c r="U62" s="6">
        <v>4</v>
      </c>
      <c r="V62" s="6"/>
      <c r="W62" s="6"/>
      <c r="X62" s="6"/>
      <c r="Y62" s="6"/>
      <c r="Z62" s="6"/>
    </row>
    <row r="63" spans="1:203" ht="21" x14ac:dyDescent="0.3">
      <c r="A63" s="46"/>
      <c r="B63" s="835" t="s">
        <v>109</v>
      </c>
      <c r="C63" s="758"/>
      <c r="D63" s="195"/>
      <c r="E63" s="760"/>
      <c r="F63" s="66"/>
      <c r="G63" s="48"/>
      <c r="H63" s="768"/>
      <c r="I63" s="768"/>
      <c r="J63" s="769"/>
      <c r="K63" s="765"/>
      <c r="L63" s="836"/>
      <c r="M63" s="6"/>
      <c r="N63" s="195"/>
      <c r="O63" s="777"/>
      <c r="P63" s="777"/>
      <c r="Q63" s="777"/>
      <c r="R63" s="771"/>
      <c r="S63" s="778"/>
      <c r="T63" s="6"/>
      <c r="U63" s="6"/>
      <c r="V63" s="6"/>
      <c r="W63" s="6"/>
      <c r="X63" s="6"/>
      <c r="Y63" s="785"/>
      <c r="Z63" s="779"/>
    </row>
    <row r="64" spans="1:203" ht="40.5" x14ac:dyDescent="0.3">
      <c r="A64" s="3" t="s">
        <v>108</v>
      </c>
      <c r="B64" s="837" t="s">
        <v>111</v>
      </c>
      <c r="C64" s="838"/>
      <c r="D64" s="811"/>
      <c r="E64" s="776"/>
      <c r="F64" s="66">
        <v>8</v>
      </c>
      <c r="G64" s="48"/>
      <c r="H64" s="768"/>
      <c r="I64" s="768"/>
      <c r="J64" s="768"/>
      <c r="K64" s="8"/>
      <c r="L64" s="770">
        <v>150</v>
      </c>
      <c r="M64" s="6">
        <f>L64/30</f>
        <v>5</v>
      </c>
      <c r="N64" s="195">
        <f>SUM(O64,P64,Q64)</f>
        <v>50</v>
      </c>
      <c r="O64" s="777">
        <v>22</v>
      </c>
      <c r="P64" s="777"/>
      <c r="Q64" s="777">
        <v>28</v>
      </c>
      <c r="R64" s="771">
        <f>SUM(L64,-N64)</f>
        <v>100</v>
      </c>
      <c r="S64" s="778"/>
      <c r="T64" s="6"/>
      <c r="U64" s="6"/>
      <c r="V64" s="6"/>
      <c r="W64" s="6"/>
      <c r="X64" s="6"/>
      <c r="Y64" s="785"/>
      <c r="Z64" s="779">
        <v>5</v>
      </c>
    </row>
    <row r="65" spans="1:26" ht="21" x14ac:dyDescent="0.3">
      <c r="A65" s="46"/>
      <c r="B65" s="837" t="s">
        <v>112</v>
      </c>
      <c r="C65" s="839"/>
      <c r="D65" s="811"/>
      <c r="E65" s="19"/>
      <c r="F65" s="66"/>
      <c r="G65" s="48"/>
      <c r="H65" s="768"/>
      <c r="I65" s="768"/>
      <c r="J65" s="768"/>
      <c r="K65" s="8"/>
      <c r="L65" s="35"/>
      <c r="M65" s="6"/>
      <c r="N65" s="195"/>
      <c r="O65" s="5"/>
      <c r="P65" s="5"/>
      <c r="Q65" s="5"/>
      <c r="R65" s="771"/>
      <c r="S65" s="778"/>
      <c r="T65" s="6"/>
      <c r="U65" s="6"/>
      <c r="V65" s="6"/>
      <c r="W65" s="6"/>
      <c r="X65" s="6"/>
      <c r="Y65" s="785"/>
      <c r="Z65" s="6"/>
    </row>
    <row r="66" spans="1:26" x14ac:dyDescent="0.3">
      <c r="A66" s="3" t="s">
        <v>110</v>
      </c>
      <c r="B66" s="840" t="s">
        <v>281</v>
      </c>
      <c r="C66" s="839"/>
      <c r="D66" s="811"/>
      <c r="E66" s="19"/>
      <c r="F66" s="66">
        <v>4</v>
      </c>
      <c r="G66" s="48"/>
      <c r="H66" s="768"/>
      <c r="I66" s="768"/>
      <c r="J66" s="768"/>
      <c r="K66" s="8"/>
      <c r="L66" s="770">
        <v>90</v>
      </c>
      <c r="M66" s="6">
        <f t="shared" ref="M66" si="26">L66/30</f>
        <v>3</v>
      </c>
      <c r="N66" s="195">
        <f>SUM(O66,P66,Q66)</f>
        <v>30</v>
      </c>
      <c r="O66" s="777">
        <v>10</v>
      </c>
      <c r="P66" s="777"/>
      <c r="Q66" s="777">
        <v>20</v>
      </c>
      <c r="R66" s="771">
        <f t="shared" ref="R66" si="27">SUM(L66,-N66)</f>
        <v>60</v>
      </c>
      <c r="S66" s="778"/>
      <c r="T66" s="6"/>
      <c r="U66" s="6"/>
      <c r="V66" s="6">
        <v>3</v>
      </c>
      <c r="W66" s="6"/>
      <c r="X66" s="6"/>
      <c r="Y66" s="785"/>
      <c r="Z66" s="6"/>
    </row>
    <row r="67" spans="1:26" ht="40.5" x14ac:dyDescent="0.3">
      <c r="A67" s="46"/>
      <c r="B67" s="837" t="s">
        <v>113</v>
      </c>
      <c r="C67" s="839"/>
      <c r="D67" s="811"/>
      <c r="E67" s="19"/>
      <c r="F67" s="66"/>
      <c r="G67" s="48"/>
      <c r="H67" s="768"/>
      <c r="I67" s="768"/>
      <c r="J67" s="768"/>
      <c r="K67" s="8"/>
      <c r="L67" s="35"/>
      <c r="M67" s="6"/>
      <c r="N67" s="195"/>
      <c r="O67" s="5"/>
      <c r="P67" s="5"/>
      <c r="Q67" s="5"/>
      <c r="R67" s="771"/>
      <c r="S67" s="778"/>
      <c r="T67" s="6"/>
      <c r="U67" s="6"/>
      <c r="V67" s="6"/>
      <c r="W67" s="6"/>
      <c r="X67" s="6"/>
      <c r="Y67" s="785"/>
      <c r="Z67" s="6"/>
    </row>
    <row r="68" spans="1:26" x14ac:dyDescent="0.3">
      <c r="A68" s="3" t="s">
        <v>282</v>
      </c>
      <c r="B68" s="841" t="s">
        <v>275</v>
      </c>
      <c r="C68" s="842">
        <v>3</v>
      </c>
      <c r="D68" s="843"/>
      <c r="E68" s="844"/>
      <c r="F68" s="830"/>
      <c r="G68" s="48"/>
      <c r="H68" s="768"/>
      <c r="I68" s="768"/>
      <c r="J68" s="769"/>
      <c r="K68" s="8"/>
      <c r="L68" s="35">
        <v>150</v>
      </c>
      <c r="M68" s="6">
        <f>L68/30</f>
        <v>5</v>
      </c>
      <c r="N68" s="195">
        <v>50</v>
      </c>
      <c r="O68" s="5">
        <v>22</v>
      </c>
      <c r="P68" s="5"/>
      <c r="Q68" s="5">
        <v>28</v>
      </c>
      <c r="R68" s="771">
        <f>SUM(L68,-N68)</f>
        <v>100</v>
      </c>
      <c r="S68" s="196"/>
      <c r="T68" s="6"/>
      <c r="U68" s="6">
        <v>5</v>
      </c>
      <c r="V68" s="6"/>
      <c r="W68" s="6"/>
      <c r="X68" s="5"/>
      <c r="Y68" s="5"/>
      <c r="Z68" s="5"/>
    </row>
    <row r="69" spans="1:26" ht="40.5" x14ac:dyDescent="0.3">
      <c r="A69" s="46"/>
      <c r="B69" s="845" t="s">
        <v>376</v>
      </c>
      <c r="C69" s="846"/>
      <c r="D69" s="843"/>
      <c r="E69" s="843"/>
      <c r="F69" s="830"/>
      <c r="G69" s="48"/>
      <c r="H69" s="768"/>
      <c r="I69" s="768"/>
      <c r="J69" s="769"/>
      <c r="K69" s="765"/>
      <c r="L69" s="35"/>
      <c r="M69" s="6"/>
      <c r="N69" s="195"/>
      <c r="O69" s="5"/>
      <c r="P69" s="5"/>
      <c r="Q69" s="5"/>
      <c r="R69" s="771"/>
      <c r="S69" s="28"/>
      <c r="T69" s="24"/>
      <c r="U69" s="24"/>
      <c r="V69" s="24"/>
      <c r="W69" s="24"/>
      <c r="X69" s="26"/>
      <c r="Y69" s="26"/>
      <c r="Z69" s="5"/>
    </row>
    <row r="70" spans="1:26" x14ac:dyDescent="0.3">
      <c r="A70" s="3" t="s">
        <v>283</v>
      </c>
      <c r="B70" s="32" t="s">
        <v>73</v>
      </c>
      <c r="C70" s="758"/>
      <c r="D70" s="195"/>
      <c r="E70" s="760"/>
      <c r="F70" s="66">
        <v>2</v>
      </c>
      <c r="G70" s="48"/>
      <c r="H70" s="768"/>
      <c r="I70" s="768"/>
      <c r="J70" s="769"/>
      <c r="K70" s="765"/>
      <c r="L70" s="773">
        <v>90</v>
      </c>
      <c r="M70" s="6">
        <f t="shared" ref="M70" si="28">L70/30</f>
        <v>3</v>
      </c>
      <c r="N70" s="195">
        <f>SUM(O70,P70,Q70)</f>
        <v>30</v>
      </c>
      <c r="O70" s="777">
        <v>10</v>
      </c>
      <c r="P70" s="777"/>
      <c r="Q70" s="777">
        <v>20</v>
      </c>
      <c r="R70" s="771">
        <f t="shared" ref="R70" si="29">SUM(L70,-N70)</f>
        <v>60</v>
      </c>
      <c r="S70" s="778"/>
      <c r="T70" s="6">
        <v>3</v>
      </c>
      <c r="U70" s="6"/>
      <c r="V70" s="6"/>
      <c r="W70" s="6"/>
      <c r="X70" s="6"/>
      <c r="Y70" s="6"/>
      <c r="Z70" s="772"/>
    </row>
    <row r="71" spans="1:26" x14ac:dyDescent="0.3">
      <c r="A71" s="3"/>
      <c r="B71" s="32" t="s">
        <v>261</v>
      </c>
      <c r="C71" s="847"/>
      <c r="D71" s="195"/>
      <c r="E71" s="848"/>
      <c r="F71" s="66"/>
      <c r="G71" s="48"/>
      <c r="H71" s="768"/>
      <c r="I71" s="768"/>
      <c r="J71" s="769"/>
      <c r="K71" s="765"/>
      <c r="L71" s="836"/>
      <c r="M71" s="6"/>
      <c r="N71" s="195"/>
      <c r="O71" s="777"/>
      <c r="P71" s="777"/>
      <c r="Q71" s="777"/>
      <c r="R71" s="771"/>
      <c r="S71" s="28"/>
      <c r="T71" s="24"/>
      <c r="U71" s="24"/>
      <c r="V71" s="24"/>
      <c r="W71" s="24"/>
      <c r="X71" s="24"/>
      <c r="Y71" s="24"/>
      <c r="Z71" s="801"/>
    </row>
    <row r="72" spans="1:26" x14ac:dyDescent="0.3">
      <c r="A72" s="3" t="s">
        <v>284</v>
      </c>
      <c r="B72" s="833" t="s">
        <v>128</v>
      </c>
      <c r="C72" s="66"/>
      <c r="D72" s="48"/>
      <c r="E72" s="797"/>
      <c r="F72" s="775">
        <v>8</v>
      </c>
      <c r="G72" s="811"/>
      <c r="H72" s="769"/>
      <c r="I72" s="769"/>
      <c r="J72" s="769"/>
      <c r="K72" s="765"/>
      <c r="L72" s="35">
        <v>120</v>
      </c>
      <c r="M72" s="6">
        <f t="shared" ref="M72" si="30">L72/30</f>
        <v>4</v>
      </c>
      <c r="N72" s="195">
        <v>40</v>
      </c>
      <c r="O72" s="5">
        <v>18</v>
      </c>
      <c r="P72" s="5"/>
      <c r="Q72" s="5">
        <v>22</v>
      </c>
      <c r="R72" s="771">
        <f t="shared" ref="R72" si="31">SUM(L72,-N72)</f>
        <v>80</v>
      </c>
      <c r="S72" s="28"/>
      <c r="T72" s="24"/>
      <c r="U72" s="24"/>
      <c r="V72" s="24"/>
      <c r="W72" s="24"/>
      <c r="X72" s="24"/>
      <c r="Y72" s="24"/>
      <c r="Z72" s="801">
        <v>4</v>
      </c>
    </row>
    <row r="73" spans="1:26" ht="40.5" x14ac:dyDescent="0.3">
      <c r="A73" s="46"/>
      <c r="B73" s="833" t="s">
        <v>114</v>
      </c>
      <c r="C73" s="66"/>
      <c r="D73" s="48"/>
      <c r="E73" s="797"/>
      <c r="F73" s="775"/>
      <c r="G73" s="811"/>
      <c r="H73" s="769"/>
      <c r="I73" s="769"/>
      <c r="J73" s="769"/>
      <c r="K73" s="765"/>
      <c r="L73" s="35"/>
      <c r="M73" s="6"/>
      <c r="N73" s="195"/>
      <c r="O73" s="5"/>
      <c r="P73" s="5"/>
      <c r="Q73" s="5"/>
      <c r="R73" s="771"/>
      <c r="S73" s="28"/>
      <c r="T73" s="24"/>
      <c r="U73" s="24"/>
      <c r="V73" s="24"/>
      <c r="W73" s="24"/>
      <c r="X73" s="24"/>
      <c r="Y73" s="24"/>
      <c r="Z73" s="801"/>
    </row>
    <row r="74" spans="1:26" ht="21.75" thickBot="1" x14ac:dyDescent="0.35">
      <c r="A74" s="49"/>
      <c r="B74" s="849" t="s">
        <v>115</v>
      </c>
      <c r="C74" s="20"/>
      <c r="D74" s="18"/>
      <c r="E74" s="50"/>
      <c r="F74" s="51"/>
      <c r="G74" s="52"/>
      <c r="H74" s="53"/>
      <c r="I74" s="53"/>
      <c r="J74" s="53"/>
      <c r="K74" s="22"/>
      <c r="L74" s="23"/>
      <c r="M74" s="24"/>
      <c r="N74" s="26"/>
      <c r="O74" s="26"/>
      <c r="P74" s="26"/>
      <c r="Q74" s="26"/>
      <c r="R74" s="27"/>
      <c r="S74" s="28"/>
      <c r="T74" s="24"/>
      <c r="U74" s="24"/>
      <c r="V74" s="24"/>
      <c r="W74" s="24"/>
      <c r="X74" s="24"/>
      <c r="Y74" s="24"/>
      <c r="Z74" s="801"/>
    </row>
    <row r="75" spans="1:26" ht="21" thickBot="1" x14ac:dyDescent="0.35">
      <c r="A75" s="54" t="s">
        <v>0</v>
      </c>
      <c r="B75" s="55" t="s">
        <v>116</v>
      </c>
      <c r="C75" s="56"/>
      <c r="D75" s="57"/>
      <c r="E75" s="58"/>
      <c r="F75" s="56"/>
      <c r="G75" s="57"/>
      <c r="H75" s="59"/>
      <c r="I75" s="59"/>
      <c r="J75" s="59"/>
      <c r="K75" s="60"/>
      <c r="L75" s="755">
        <f t="shared" ref="L75:Z75" si="32">SUM(L76:L81)</f>
        <v>720</v>
      </c>
      <c r="M75" s="755">
        <f>SUM(M76:M80)</f>
        <v>24</v>
      </c>
      <c r="N75" s="755">
        <f t="shared" si="32"/>
        <v>0</v>
      </c>
      <c r="O75" s="755">
        <f t="shared" si="32"/>
        <v>0</v>
      </c>
      <c r="P75" s="755">
        <f t="shared" si="32"/>
        <v>0</v>
      </c>
      <c r="Q75" s="755">
        <f t="shared" si="32"/>
        <v>0</v>
      </c>
      <c r="R75" s="755">
        <f t="shared" si="32"/>
        <v>720</v>
      </c>
      <c r="S75" s="755">
        <f t="shared" si="32"/>
        <v>0</v>
      </c>
      <c r="T75" s="755">
        <f>SUM(T76:T81)</f>
        <v>3</v>
      </c>
      <c r="U75" s="755">
        <f t="shared" si="32"/>
        <v>0</v>
      </c>
      <c r="V75" s="755">
        <f t="shared" si="32"/>
        <v>3</v>
      </c>
      <c r="W75" s="755">
        <f t="shared" si="32"/>
        <v>6</v>
      </c>
      <c r="X75" s="755">
        <f t="shared" si="32"/>
        <v>6</v>
      </c>
      <c r="Y75" s="755">
        <f t="shared" si="32"/>
        <v>0</v>
      </c>
      <c r="Z75" s="756">
        <f t="shared" si="32"/>
        <v>6</v>
      </c>
    </row>
    <row r="76" spans="1:26" x14ac:dyDescent="0.3">
      <c r="A76" s="14" t="s">
        <v>117</v>
      </c>
      <c r="B76" s="61" t="s">
        <v>118</v>
      </c>
      <c r="C76" s="62"/>
      <c r="D76" s="850"/>
      <c r="E76" s="63"/>
      <c r="F76" s="761">
        <v>2</v>
      </c>
      <c r="G76" s="762"/>
      <c r="H76" s="763"/>
      <c r="I76" s="763"/>
      <c r="J76" s="763"/>
      <c r="K76" s="73"/>
      <c r="L76" s="851">
        <v>90</v>
      </c>
      <c r="M76" s="785">
        <v>3</v>
      </c>
      <c r="N76" s="759">
        <f>SUM(O76,P76,Q76)</f>
        <v>0</v>
      </c>
      <c r="O76" s="777"/>
      <c r="P76" s="777"/>
      <c r="Q76" s="777"/>
      <c r="R76" s="786">
        <f>SUM(L76,-N76)</f>
        <v>90</v>
      </c>
      <c r="S76" s="204"/>
      <c r="T76" s="785">
        <v>3</v>
      </c>
      <c r="U76" s="785"/>
      <c r="V76" s="29"/>
      <c r="W76" s="785"/>
      <c r="X76" s="785"/>
      <c r="Y76" s="802"/>
      <c r="Z76" s="852"/>
    </row>
    <row r="77" spans="1:26" x14ac:dyDescent="0.3">
      <c r="A77" s="3" t="s">
        <v>119</v>
      </c>
      <c r="B77" s="64" t="s">
        <v>287</v>
      </c>
      <c r="C77" s="20"/>
      <c r="D77" s="793"/>
      <c r="E77" s="50"/>
      <c r="F77" s="66">
        <v>4</v>
      </c>
      <c r="G77" s="66"/>
      <c r="H77" s="66"/>
      <c r="I77" s="66"/>
      <c r="J77" s="66"/>
      <c r="K77" s="799"/>
      <c r="L77" s="35">
        <v>90</v>
      </c>
      <c r="M77" s="6">
        <v>3</v>
      </c>
      <c r="N77" s="195">
        <f>SUM(O77,P77,Q77)</f>
        <v>0</v>
      </c>
      <c r="O77" s="5"/>
      <c r="P77" s="5"/>
      <c r="Q77" s="5"/>
      <c r="R77" s="771">
        <f>SUM(L77,-N77)</f>
        <v>90</v>
      </c>
      <c r="S77" s="28"/>
      <c r="T77" s="6"/>
      <c r="U77" s="6"/>
      <c r="V77" s="6">
        <v>3</v>
      </c>
      <c r="W77" s="6"/>
      <c r="X77" s="6"/>
      <c r="Y77" s="24"/>
      <c r="Z77" s="801"/>
    </row>
    <row r="78" spans="1:26" x14ac:dyDescent="0.3">
      <c r="A78" s="3" t="s">
        <v>121</v>
      </c>
      <c r="B78" s="64" t="s">
        <v>122</v>
      </c>
      <c r="C78" s="20"/>
      <c r="D78" s="793"/>
      <c r="E78" s="50"/>
      <c r="F78" s="66">
        <v>5</v>
      </c>
      <c r="G78" s="48"/>
      <c r="H78" s="768"/>
      <c r="I78" s="768"/>
      <c r="J78" s="768"/>
      <c r="K78" s="799"/>
      <c r="L78" s="35">
        <v>180</v>
      </c>
      <c r="M78" s="6">
        <v>6</v>
      </c>
      <c r="N78" s="195">
        <f>SUM(O78,P78,Q78)</f>
        <v>0</v>
      </c>
      <c r="O78" s="5"/>
      <c r="P78" s="5"/>
      <c r="Q78" s="5"/>
      <c r="R78" s="771">
        <f>SUM(L78,-N78)</f>
        <v>180</v>
      </c>
      <c r="S78" s="28"/>
      <c r="T78" s="6"/>
      <c r="U78" s="6"/>
      <c r="V78" s="6"/>
      <c r="W78" s="6">
        <v>6</v>
      </c>
      <c r="X78" s="6"/>
      <c r="Y78" s="24"/>
      <c r="Z78" s="801"/>
    </row>
    <row r="79" spans="1:26" x14ac:dyDescent="0.3">
      <c r="A79" s="3" t="s">
        <v>123</v>
      </c>
      <c r="B79" s="64" t="s">
        <v>124</v>
      </c>
      <c r="C79" s="20"/>
      <c r="D79" s="793"/>
      <c r="E79" s="50"/>
      <c r="F79" s="66">
        <v>6</v>
      </c>
      <c r="G79" s="48"/>
      <c r="H79" s="768"/>
      <c r="I79" s="768"/>
      <c r="J79" s="768"/>
      <c r="K79" s="799"/>
      <c r="L79" s="35">
        <v>180</v>
      </c>
      <c r="M79" s="6">
        <v>6</v>
      </c>
      <c r="N79" s="195">
        <f>SUM(O79,P79,Q79)</f>
        <v>0</v>
      </c>
      <c r="O79" s="5"/>
      <c r="P79" s="5"/>
      <c r="Q79" s="5"/>
      <c r="R79" s="771">
        <f>SUM(L79,-N79)</f>
        <v>180</v>
      </c>
      <c r="S79" s="28"/>
      <c r="T79" s="6"/>
      <c r="U79" s="6"/>
      <c r="V79" s="6"/>
      <c r="W79" s="6"/>
      <c r="X79" s="6">
        <v>6</v>
      </c>
      <c r="Y79" s="24"/>
      <c r="Z79" s="801"/>
    </row>
    <row r="80" spans="1:26" x14ac:dyDescent="0.3">
      <c r="A80" s="3" t="s">
        <v>125</v>
      </c>
      <c r="B80" s="65" t="s">
        <v>126</v>
      </c>
      <c r="C80" s="66"/>
      <c r="D80" s="793"/>
      <c r="E80" s="67"/>
      <c r="F80" s="66">
        <v>8</v>
      </c>
      <c r="G80" s="48"/>
      <c r="H80" s="768"/>
      <c r="I80" s="768"/>
      <c r="J80" s="768"/>
      <c r="K80" s="853"/>
      <c r="L80" s="35">
        <v>180</v>
      </c>
      <c r="M80" s="6">
        <f>L80/30</f>
        <v>6</v>
      </c>
      <c r="N80" s="195">
        <f>SUM(O80,P80,Q80)</f>
        <v>0</v>
      </c>
      <c r="O80" s="5"/>
      <c r="P80" s="5"/>
      <c r="Q80" s="5"/>
      <c r="R80" s="771">
        <f>SUM(L80,-N80)</f>
        <v>180</v>
      </c>
      <c r="S80" s="196"/>
      <c r="T80" s="6"/>
      <c r="U80" s="6"/>
      <c r="V80" s="6"/>
      <c r="W80" s="6"/>
      <c r="X80" s="6"/>
      <c r="Y80" s="6"/>
      <c r="Z80" s="772">
        <v>6</v>
      </c>
    </row>
    <row r="81" spans="1:27" ht="21.75" thickBot="1" x14ac:dyDescent="0.35">
      <c r="A81" s="68"/>
      <c r="B81" s="69"/>
      <c r="C81" s="62"/>
      <c r="D81" s="70"/>
      <c r="E81" s="48"/>
      <c r="F81" s="62"/>
      <c r="G81" s="71"/>
      <c r="H81" s="72"/>
      <c r="I81" s="72"/>
      <c r="J81" s="72"/>
      <c r="K81" s="73"/>
      <c r="L81" s="854"/>
      <c r="M81" s="74"/>
      <c r="N81" s="212"/>
      <c r="O81" s="855"/>
      <c r="P81" s="207"/>
      <c r="Q81" s="207"/>
      <c r="R81" s="855"/>
      <c r="S81" s="74"/>
      <c r="T81" s="74"/>
      <c r="U81" s="74"/>
      <c r="V81" s="74"/>
      <c r="W81" s="74"/>
      <c r="X81" s="74"/>
      <c r="Y81" s="74"/>
      <c r="Z81" s="856"/>
    </row>
    <row r="82" spans="1:27" ht="26.25" customHeight="1" thickBot="1" x14ac:dyDescent="0.35">
      <c r="A82" s="75"/>
      <c r="B82" s="76" t="s">
        <v>127</v>
      </c>
      <c r="C82" s="77"/>
      <c r="D82" s="78"/>
      <c r="E82" s="79"/>
      <c r="F82" s="80"/>
      <c r="G82" s="81"/>
      <c r="H82" s="82"/>
      <c r="I82" s="82"/>
      <c r="J82" s="79"/>
      <c r="K82" s="83"/>
      <c r="L82" s="84">
        <f t="shared" ref="L82:Z82" si="33">SUM(L10,L34,L75)</f>
        <v>6540</v>
      </c>
      <c r="M82" s="84">
        <f t="shared" si="33"/>
        <v>240</v>
      </c>
      <c r="N82" s="84">
        <f t="shared" si="33"/>
        <v>1922</v>
      </c>
      <c r="O82" s="84">
        <f t="shared" si="33"/>
        <v>744</v>
      </c>
      <c r="P82" s="84">
        <f t="shared" si="33"/>
        <v>0</v>
      </c>
      <c r="Q82" s="84">
        <f t="shared" si="33"/>
        <v>1170</v>
      </c>
      <c r="R82" s="84">
        <f t="shared" si="33"/>
        <v>4708</v>
      </c>
      <c r="S82" s="84">
        <f t="shared" si="33"/>
        <v>30</v>
      </c>
      <c r="T82" s="84">
        <f t="shared" si="33"/>
        <v>30</v>
      </c>
      <c r="U82" s="84">
        <f t="shared" si="33"/>
        <v>30</v>
      </c>
      <c r="V82" s="84">
        <f t="shared" si="33"/>
        <v>30</v>
      </c>
      <c r="W82" s="84">
        <f t="shared" si="33"/>
        <v>30</v>
      </c>
      <c r="X82" s="84">
        <f t="shared" si="33"/>
        <v>30</v>
      </c>
      <c r="Y82" s="84">
        <f t="shared" si="33"/>
        <v>30</v>
      </c>
      <c r="Z82" s="84">
        <f t="shared" si="33"/>
        <v>30</v>
      </c>
      <c r="AA82" s="857">
        <f>SUM(S82:Z82)</f>
        <v>240</v>
      </c>
    </row>
    <row r="83" spans="1:27" x14ac:dyDescent="0.3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7" x14ac:dyDescent="0.3"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7" x14ac:dyDescent="0.3"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7" x14ac:dyDescent="0.3"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7" x14ac:dyDescent="0.3"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7" x14ac:dyDescent="0.3"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7" x14ac:dyDescent="0.3"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7" x14ac:dyDescent="0.3"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7" x14ac:dyDescent="0.3"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7" x14ac:dyDescent="0.3"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7" x14ac:dyDescent="0.3"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7" x14ac:dyDescent="0.3"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7" x14ac:dyDescent="0.3"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7" x14ac:dyDescent="0.3"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3:26" x14ac:dyDescent="0.3"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3:26" x14ac:dyDescent="0.3"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3:26" x14ac:dyDescent="0.3"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3:26" x14ac:dyDescent="0.3"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3:26" x14ac:dyDescent="0.3"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3:26" x14ac:dyDescent="0.3"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3:26" x14ac:dyDescent="0.3"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3:26" x14ac:dyDescent="0.3"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3:26" x14ac:dyDescent="0.3"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3:26" x14ac:dyDescent="0.3"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3:26" x14ac:dyDescent="0.3"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3:26" x14ac:dyDescent="0.3"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3:26" x14ac:dyDescent="0.3"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3:26" x14ac:dyDescent="0.3"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3:26" x14ac:dyDescent="0.3"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3:26" x14ac:dyDescent="0.3"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3:26" x14ac:dyDescent="0.3"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3:26" x14ac:dyDescent="0.3"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3:26" x14ac:dyDescent="0.3"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3:26" x14ac:dyDescent="0.3"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3:26" x14ac:dyDescent="0.3"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3:26" x14ac:dyDescent="0.3"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3:26" x14ac:dyDescent="0.3"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3:26" x14ac:dyDescent="0.3"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3:26" x14ac:dyDescent="0.3"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3:26" x14ac:dyDescent="0.3"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3:26" x14ac:dyDescent="0.3"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3:26" x14ac:dyDescent="0.3"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3:26" x14ac:dyDescent="0.3"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3:26" x14ac:dyDescent="0.3"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3:26" x14ac:dyDescent="0.3"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3:26" x14ac:dyDescent="0.3"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3:26" x14ac:dyDescent="0.3"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3:26" x14ac:dyDescent="0.3"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3:26" x14ac:dyDescent="0.3"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3:26" x14ac:dyDescent="0.3"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3:26" x14ac:dyDescent="0.3"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3:26" x14ac:dyDescent="0.3"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3:26" x14ac:dyDescent="0.3"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3:26" x14ac:dyDescent="0.3"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3:26" x14ac:dyDescent="0.3"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3:26" x14ac:dyDescent="0.3"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3:26" x14ac:dyDescent="0.3"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3:26" x14ac:dyDescent="0.3"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3:26" x14ac:dyDescent="0.3"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3:26" x14ac:dyDescent="0.3"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3:26" x14ac:dyDescent="0.3"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3:26" x14ac:dyDescent="0.3"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3:26" x14ac:dyDescent="0.3"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3:26" x14ac:dyDescent="0.3"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3:26" x14ac:dyDescent="0.3"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3:26" x14ac:dyDescent="0.3"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3:26" x14ac:dyDescent="0.3"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3:26" x14ac:dyDescent="0.3"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3:26" x14ac:dyDescent="0.3"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3:26" x14ac:dyDescent="0.3"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</sheetData>
  <mergeCells count="29">
    <mergeCell ref="A10:B10"/>
    <mergeCell ref="C10:E10"/>
    <mergeCell ref="F10:J10"/>
    <mergeCell ref="S5:Z5"/>
    <mergeCell ref="S7:Z7"/>
    <mergeCell ref="C8:E8"/>
    <mergeCell ref="F8:J8"/>
    <mergeCell ref="C9:E9"/>
    <mergeCell ref="F9:J9"/>
    <mergeCell ref="A2:A7"/>
    <mergeCell ref="B2:B7"/>
    <mergeCell ref="S3:T3"/>
    <mergeCell ref="U3:V3"/>
    <mergeCell ref="W3:X3"/>
    <mergeCell ref="Y3:Z3"/>
    <mergeCell ref="C4:E7"/>
    <mergeCell ref="Q4:Q7"/>
    <mergeCell ref="R4:R7"/>
    <mergeCell ref="C2:K3"/>
    <mergeCell ref="L2:R2"/>
    <mergeCell ref="S2:Z2"/>
    <mergeCell ref="L3:L7"/>
    <mergeCell ref="M3:M7"/>
    <mergeCell ref="N3:R3"/>
    <mergeCell ref="F4:J7"/>
    <mergeCell ref="K4:K7"/>
    <mergeCell ref="N4:N7"/>
    <mergeCell ref="O4:O7"/>
    <mergeCell ref="P4:P7"/>
  </mergeCells>
  <pageMargins left="0.19685039370078741" right="0.19685039370078741" top="0.74803149606299213" bottom="0.74803149606299213" header="0.31496062992125984" footer="0.31496062992125984"/>
  <pageSetup paperSize="9" scale="43" fitToHeight="0" orientation="portrait" r:id="rId1"/>
  <rowBreaks count="1" manualBreakCount="1">
    <brk id="59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"/>
  <sheetViews>
    <sheetView zoomScale="75" zoomScaleNormal="75" zoomScaleSheetLayoutView="75" workbookViewId="0">
      <selection activeCell="L42" sqref="L42"/>
    </sheetView>
  </sheetViews>
  <sheetFormatPr defaultRowHeight="15" x14ac:dyDescent="0.25"/>
  <cols>
    <col min="1" max="1" width="12.28515625" customWidth="1"/>
    <col min="8" max="9" width="9.28515625" bestFit="1" customWidth="1"/>
    <col min="10" max="15" width="13.140625" bestFit="1" customWidth="1"/>
  </cols>
  <sheetData>
    <row r="1" spans="1:27" ht="20.25" x14ac:dyDescent="0.3">
      <c r="A1" s="151" t="s">
        <v>196</v>
      </c>
      <c r="B1" s="152"/>
      <c r="C1" s="153"/>
      <c r="D1" s="154"/>
      <c r="E1" s="155"/>
      <c r="F1" s="155"/>
      <c r="G1" s="155"/>
      <c r="H1" s="155"/>
      <c r="I1" s="156"/>
      <c r="J1" s="157"/>
      <c r="K1" s="157"/>
      <c r="L1" s="155"/>
      <c r="M1" s="155"/>
      <c r="N1" s="155"/>
      <c r="O1" s="155"/>
      <c r="P1" s="155"/>
      <c r="Q1" s="155"/>
      <c r="R1" s="157"/>
      <c r="S1" s="157"/>
      <c r="T1" s="157"/>
      <c r="U1" s="157"/>
      <c r="V1" s="157"/>
      <c r="W1" s="157"/>
      <c r="X1" s="157"/>
      <c r="Y1" s="157"/>
      <c r="Z1" s="157"/>
      <c r="AA1" s="157"/>
    </row>
    <row r="2" spans="1:27" ht="20.25" x14ac:dyDescent="0.25">
      <c r="A2" s="404" t="s">
        <v>197</v>
      </c>
      <c r="B2" s="405" t="s">
        <v>198</v>
      </c>
      <c r="C2" s="405"/>
      <c r="D2" s="405"/>
      <c r="E2" s="405"/>
      <c r="F2" s="405"/>
      <c r="G2" s="405" t="s">
        <v>199</v>
      </c>
      <c r="H2" s="405"/>
      <c r="I2" s="405"/>
      <c r="J2" s="405"/>
      <c r="K2" s="405"/>
      <c r="L2" s="406" t="s">
        <v>200</v>
      </c>
      <c r="M2" s="409" t="s">
        <v>201</v>
      </c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</row>
    <row r="3" spans="1:27" ht="20.25" x14ac:dyDescent="0.25">
      <c r="A3" s="404"/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7"/>
      <c r="M3" s="409" t="s">
        <v>259</v>
      </c>
      <c r="N3" s="409"/>
      <c r="O3" s="409" t="s">
        <v>202</v>
      </c>
      <c r="P3" s="409"/>
      <c r="Q3" s="409"/>
      <c r="R3" s="409"/>
      <c r="S3" s="409"/>
      <c r="T3" s="409" t="s">
        <v>203</v>
      </c>
      <c r="U3" s="409"/>
      <c r="V3" s="409"/>
      <c r="W3" s="409"/>
      <c r="X3" s="409"/>
      <c r="Y3" s="409"/>
      <c r="Z3" s="409"/>
      <c r="AA3" s="409"/>
    </row>
    <row r="4" spans="1:27" ht="60.75" x14ac:dyDescent="0.25">
      <c r="A4" s="404"/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8"/>
      <c r="M4" s="409"/>
      <c r="N4" s="409"/>
      <c r="O4" s="158" t="s">
        <v>204</v>
      </c>
      <c r="P4" s="158" t="s">
        <v>205</v>
      </c>
      <c r="Q4" s="158" t="s">
        <v>206</v>
      </c>
      <c r="R4" s="159" t="s">
        <v>207</v>
      </c>
      <c r="S4" s="159" t="s">
        <v>208</v>
      </c>
      <c r="T4" s="159">
        <v>1</v>
      </c>
      <c r="U4" s="159">
        <v>2</v>
      </c>
      <c r="V4" s="159">
        <v>3</v>
      </c>
      <c r="W4" s="159">
        <v>4</v>
      </c>
      <c r="X4" s="159">
        <v>5</v>
      </c>
      <c r="Y4" s="159">
        <v>6</v>
      </c>
      <c r="Z4" s="159">
        <v>7</v>
      </c>
      <c r="AA4" s="159">
        <v>8</v>
      </c>
    </row>
    <row r="5" spans="1:27" ht="62.25" customHeight="1" x14ac:dyDescent="0.25">
      <c r="A5" s="160" t="s">
        <v>209</v>
      </c>
      <c r="B5" s="410" t="s">
        <v>210</v>
      </c>
      <c r="C5" s="410"/>
      <c r="D5" s="410"/>
      <c r="E5" s="410"/>
      <c r="F5" s="410"/>
      <c r="G5" s="411" t="s">
        <v>211</v>
      </c>
      <c r="H5" s="411"/>
      <c r="I5" s="411"/>
      <c r="J5" s="411"/>
      <c r="K5" s="411"/>
      <c r="L5" s="161" t="s">
        <v>212</v>
      </c>
      <c r="M5" s="412"/>
      <c r="N5" s="413"/>
      <c r="O5" s="162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</row>
    <row r="6" spans="1:27" ht="20.25" x14ac:dyDescent="0.25">
      <c r="A6" s="160" t="s">
        <v>213</v>
      </c>
      <c r="B6" s="411" t="s">
        <v>214</v>
      </c>
      <c r="C6" s="411"/>
      <c r="D6" s="411"/>
      <c r="E6" s="411"/>
      <c r="F6" s="411"/>
      <c r="G6" s="411"/>
      <c r="H6" s="411"/>
      <c r="I6" s="411"/>
      <c r="J6" s="411"/>
      <c r="K6" s="411"/>
      <c r="L6" s="161" t="s">
        <v>215</v>
      </c>
      <c r="M6" s="413">
        <v>3</v>
      </c>
      <c r="N6" s="413"/>
      <c r="O6" s="162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>
        <v>30</v>
      </c>
      <c r="AA6" s="163"/>
    </row>
    <row r="7" spans="1:27" ht="20.25" x14ac:dyDescent="0.3">
      <c r="A7" s="164"/>
      <c r="B7" s="152"/>
      <c r="C7" s="165"/>
      <c r="D7" s="166"/>
      <c r="E7" s="167"/>
      <c r="F7" s="167"/>
      <c r="G7" s="167"/>
      <c r="H7" s="167"/>
      <c r="I7" s="168"/>
      <c r="J7" s="169"/>
      <c r="K7" s="169"/>
      <c r="L7" s="167"/>
      <c r="M7" s="167"/>
      <c r="N7" s="167"/>
      <c r="O7" s="167"/>
      <c r="P7" s="167"/>
      <c r="Q7" s="167"/>
      <c r="R7" s="169"/>
      <c r="S7" s="169"/>
      <c r="T7" s="169"/>
      <c r="U7" s="169"/>
      <c r="V7" s="169"/>
      <c r="W7" s="169"/>
      <c r="X7" s="169"/>
      <c r="Y7" s="169"/>
      <c r="Z7" s="169"/>
      <c r="AA7" s="169"/>
    </row>
    <row r="8" spans="1:27" ht="20.25" x14ac:dyDescent="0.3">
      <c r="A8" s="151" t="s">
        <v>216</v>
      </c>
      <c r="B8" s="152"/>
      <c r="C8" s="153"/>
      <c r="D8" s="154"/>
      <c r="E8" s="155"/>
      <c r="F8" s="155"/>
      <c r="G8" s="155"/>
      <c r="H8" s="155"/>
      <c r="I8" s="156"/>
      <c r="J8" s="157"/>
      <c r="K8" s="157"/>
      <c r="L8" s="151"/>
      <c r="M8" s="157"/>
      <c r="N8" s="151" t="s">
        <v>217</v>
      </c>
      <c r="O8" s="155"/>
      <c r="P8" s="155"/>
      <c r="Q8" s="155"/>
      <c r="R8" s="157"/>
      <c r="S8" s="157"/>
      <c r="T8" s="157"/>
      <c r="U8" s="157"/>
      <c r="V8" s="157"/>
      <c r="W8" s="157"/>
      <c r="X8" s="157"/>
      <c r="Y8" s="157"/>
      <c r="Z8" s="157"/>
      <c r="AA8" s="157"/>
    </row>
    <row r="9" spans="1:27" ht="20.25" x14ac:dyDescent="0.3">
      <c r="A9" s="414" t="s">
        <v>218</v>
      </c>
      <c r="B9" s="415" t="s">
        <v>219</v>
      </c>
      <c r="C9" s="416"/>
      <c r="D9" s="416"/>
      <c r="E9" s="416"/>
      <c r="F9" s="416"/>
      <c r="G9" s="416"/>
      <c r="H9" s="417"/>
      <c r="I9" s="692" t="s">
        <v>220</v>
      </c>
      <c r="J9" s="424" t="s">
        <v>221</v>
      </c>
      <c r="K9" s="425"/>
      <c r="L9" s="426"/>
      <c r="M9" s="157"/>
      <c r="N9" s="427" t="s">
        <v>222</v>
      </c>
      <c r="O9" s="427"/>
      <c r="P9" s="445" t="s">
        <v>223</v>
      </c>
      <c r="Q9" s="446"/>
      <c r="R9" s="446"/>
      <c r="S9" s="446"/>
      <c r="T9" s="446"/>
      <c r="U9" s="446"/>
      <c r="V9" s="446"/>
      <c r="W9" s="446"/>
      <c r="X9" s="446"/>
      <c r="Y9" s="447"/>
      <c r="Z9" s="427" t="s">
        <v>220</v>
      </c>
      <c r="AA9" s="427"/>
    </row>
    <row r="10" spans="1:27" ht="20.25" x14ac:dyDescent="0.3">
      <c r="A10" s="414"/>
      <c r="B10" s="418"/>
      <c r="C10" s="419"/>
      <c r="D10" s="419"/>
      <c r="E10" s="419"/>
      <c r="F10" s="419"/>
      <c r="G10" s="419"/>
      <c r="H10" s="420"/>
      <c r="I10" s="693"/>
      <c r="J10" s="428" t="s">
        <v>224</v>
      </c>
      <c r="K10" s="430" t="s">
        <v>225</v>
      </c>
      <c r="L10" s="431"/>
      <c r="M10" s="157"/>
      <c r="N10" s="427"/>
      <c r="O10" s="427"/>
      <c r="P10" s="448"/>
      <c r="Q10" s="449"/>
      <c r="R10" s="449"/>
      <c r="S10" s="449"/>
      <c r="T10" s="449"/>
      <c r="U10" s="449"/>
      <c r="V10" s="449"/>
      <c r="W10" s="449"/>
      <c r="X10" s="449"/>
      <c r="Y10" s="450"/>
      <c r="Z10" s="427"/>
      <c r="AA10" s="427"/>
    </row>
    <row r="11" spans="1:27" ht="20.25" x14ac:dyDescent="0.3">
      <c r="A11" s="414"/>
      <c r="B11" s="421"/>
      <c r="C11" s="422"/>
      <c r="D11" s="422"/>
      <c r="E11" s="422"/>
      <c r="F11" s="422"/>
      <c r="G11" s="422"/>
      <c r="H11" s="423"/>
      <c r="I11" s="694"/>
      <c r="J11" s="429"/>
      <c r="K11" s="432"/>
      <c r="L11" s="433"/>
      <c r="M11" s="157"/>
      <c r="N11" s="427"/>
      <c r="O11" s="427"/>
      <c r="P11" s="451"/>
      <c r="Q11" s="452"/>
      <c r="R11" s="452"/>
      <c r="S11" s="452"/>
      <c r="T11" s="452"/>
      <c r="U11" s="452"/>
      <c r="V11" s="452"/>
      <c r="W11" s="452"/>
      <c r="X11" s="452"/>
      <c r="Y11" s="453"/>
      <c r="Z11" s="427"/>
      <c r="AA11" s="427"/>
    </row>
    <row r="12" spans="1:27" ht="21" x14ac:dyDescent="0.3">
      <c r="A12" s="49" t="s">
        <v>226</v>
      </c>
      <c r="B12" s="434" t="s">
        <v>118</v>
      </c>
      <c r="C12" s="435" t="s">
        <v>118</v>
      </c>
      <c r="D12" s="435" t="s">
        <v>118</v>
      </c>
      <c r="E12" s="435" t="s">
        <v>118</v>
      </c>
      <c r="F12" s="435" t="s">
        <v>118</v>
      </c>
      <c r="G12" s="435" t="s">
        <v>118</v>
      </c>
      <c r="H12" s="436" t="s">
        <v>118</v>
      </c>
      <c r="I12" s="170">
        <v>3</v>
      </c>
      <c r="J12" s="170">
        <v>2</v>
      </c>
      <c r="K12" s="437"/>
      <c r="L12" s="438"/>
      <c r="M12" s="155"/>
      <c r="N12" s="439"/>
      <c r="O12" s="440"/>
      <c r="P12" s="441" t="s">
        <v>227</v>
      </c>
      <c r="Q12" s="442"/>
      <c r="R12" s="442"/>
      <c r="S12" s="442"/>
      <c r="T12" s="442"/>
      <c r="U12" s="442"/>
      <c r="V12" s="442"/>
      <c r="W12" s="442"/>
      <c r="X12" s="442"/>
      <c r="Y12" s="443"/>
      <c r="Z12" s="444">
        <v>8</v>
      </c>
      <c r="AA12" s="444"/>
    </row>
    <row r="13" spans="1:27" ht="21" x14ac:dyDescent="0.3">
      <c r="A13" s="49" t="s">
        <v>228</v>
      </c>
      <c r="B13" s="434" t="s">
        <v>120</v>
      </c>
      <c r="C13" s="435" t="s">
        <v>120</v>
      </c>
      <c r="D13" s="435" t="s">
        <v>120</v>
      </c>
      <c r="E13" s="435" t="s">
        <v>120</v>
      </c>
      <c r="F13" s="435" t="s">
        <v>120</v>
      </c>
      <c r="G13" s="435" t="s">
        <v>120</v>
      </c>
      <c r="H13" s="436" t="s">
        <v>120</v>
      </c>
      <c r="I13" s="47">
        <v>4</v>
      </c>
      <c r="J13" s="170">
        <v>2</v>
      </c>
      <c r="K13" s="437"/>
      <c r="L13" s="438"/>
      <c r="M13" s="155"/>
      <c r="N13" s="439"/>
      <c r="O13" s="440"/>
      <c r="P13" s="441"/>
      <c r="Q13" s="442"/>
      <c r="R13" s="442"/>
      <c r="S13" s="442"/>
      <c r="T13" s="442"/>
      <c r="U13" s="442"/>
      <c r="V13" s="442"/>
      <c r="W13" s="442"/>
      <c r="X13" s="442"/>
      <c r="Y13" s="443"/>
      <c r="Z13" s="444"/>
      <c r="AA13" s="444"/>
    </row>
    <row r="14" spans="1:27" ht="21" x14ac:dyDescent="0.3">
      <c r="A14" s="49" t="s">
        <v>229</v>
      </c>
      <c r="B14" s="434" t="s">
        <v>122</v>
      </c>
      <c r="C14" s="435" t="s">
        <v>120</v>
      </c>
      <c r="D14" s="435" t="s">
        <v>120</v>
      </c>
      <c r="E14" s="435" t="s">
        <v>120</v>
      </c>
      <c r="F14" s="435" t="s">
        <v>120</v>
      </c>
      <c r="G14" s="435" t="s">
        <v>120</v>
      </c>
      <c r="H14" s="436" t="s">
        <v>120</v>
      </c>
      <c r="I14" s="47">
        <v>5</v>
      </c>
      <c r="J14" s="170">
        <v>4</v>
      </c>
      <c r="K14" s="437"/>
      <c r="L14" s="438"/>
      <c r="M14" s="155"/>
      <c r="N14" s="439"/>
      <c r="O14" s="440"/>
      <c r="P14" s="454"/>
      <c r="Q14" s="455"/>
      <c r="R14" s="455"/>
      <c r="S14" s="455"/>
      <c r="T14" s="455"/>
      <c r="U14" s="455"/>
      <c r="V14" s="455"/>
      <c r="W14" s="455"/>
      <c r="X14" s="455"/>
      <c r="Y14" s="456"/>
      <c r="Z14" s="463"/>
      <c r="AA14" s="463"/>
    </row>
    <row r="15" spans="1:27" ht="21" x14ac:dyDescent="0.3">
      <c r="A15" s="49" t="s">
        <v>230</v>
      </c>
      <c r="B15" s="434" t="s">
        <v>124</v>
      </c>
      <c r="C15" s="435" t="s">
        <v>124</v>
      </c>
      <c r="D15" s="435" t="s">
        <v>124</v>
      </c>
      <c r="E15" s="435" t="s">
        <v>124</v>
      </c>
      <c r="F15" s="435" t="s">
        <v>124</v>
      </c>
      <c r="G15" s="435" t="s">
        <v>124</v>
      </c>
      <c r="H15" s="436" t="s">
        <v>124</v>
      </c>
      <c r="I15" s="47">
        <v>6</v>
      </c>
      <c r="J15" s="170">
        <v>4</v>
      </c>
      <c r="K15" s="437"/>
      <c r="L15" s="438"/>
      <c r="M15" s="155"/>
      <c r="N15" s="439"/>
      <c r="O15" s="440"/>
      <c r="P15" s="457"/>
      <c r="Q15" s="458"/>
      <c r="R15" s="458"/>
      <c r="S15" s="458"/>
      <c r="T15" s="458"/>
      <c r="U15" s="458"/>
      <c r="V15" s="458"/>
      <c r="W15" s="458"/>
      <c r="X15" s="458"/>
      <c r="Y15" s="459"/>
      <c r="Z15" s="463"/>
      <c r="AA15" s="463"/>
    </row>
    <row r="16" spans="1:27" ht="21" x14ac:dyDescent="0.3">
      <c r="A16" s="46" t="s">
        <v>231</v>
      </c>
      <c r="B16" s="434" t="s">
        <v>126</v>
      </c>
      <c r="C16" s="435" t="s">
        <v>126</v>
      </c>
      <c r="D16" s="435" t="s">
        <v>126</v>
      </c>
      <c r="E16" s="435" t="s">
        <v>126</v>
      </c>
      <c r="F16" s="435" t="s">
        <v>126</v>
      </c>
      <c r="G16" s="435" t="s">
        <v>126</v>
      </c>
      <c r="H16" s="436" t="s">
        <v>126</v>
      </c>
      <c r="I16" s="47">
        <v>8</v>
      </c>
      <c r="J16" s="170">
        <v>4</v>
      </c>
      <c r="K16" s="437"/>
      <c r="L16" s="438"/>
      <c r="M16" s="155"/>
      <c r="N16" s="439"/>
      <c r="O16" s="440"/>
      <c r="P16" s="457"/>
      <c r="Q16" s="458"/>
      <c r="R16" s="458"/>
      <c r="S16" s="458"/>
      <c r="T16" s="458"/>
      <c r="U16" s="458"/>
      <c r="V16" s="458"/>
      <c r="W16" s="458"/>
      <c r="X16" s="458"/>
      <c r="Y16" s="459"/>
      <c r="Z16" s="463"/>
      <c r="AA16" s="463"/>
    </row>
    <row r="17" spans="1:27" ht="20.25" x14ac:dyDescent="0.3">
      <c r="A17" s="464" t="s">
        <v>232</v>
      </c>
      <c r="B17" s="465"/>
      <c r="C17" s="465"/>
      <c r="D17" s="465"/>
      <c r="E17" s="465"/>
      <c r="F17" s="465"/>
      <c r="G17" s="465"/>
      <c r="H17" s="465"/>
      <c r="I17" s="466"/>
      <c r="J17" s="171"/>
      <c r="K17" s="467"/>
      <c r="L17" s="467"/>
      <c r="M17" s="155"/>
      <c r="N17" s="439"/>
      <c r="O17" s="440"/>
      <c r="P17" s="460"/>
      <c r="Q17" s="461"/>
      <c r="R17" s="461"/>
      <c r="S17" s="461"/>
      <c r="T17" s="461"/>
      <c r="U17" s="461"/>
      <c r="V17" s="461"/>
      <c r="W17" s="461"/>
      <c r="X17" s="461"/>
      <c r="Y17" s="462"/>
      <c r="Z17" s="468"/>
      <c r="AA17" s="468"/>
    </row>
    <row r="18" spans="1:27" ht="20.25" x14ac:dyDescent="0.3">
      <c r="A18" s="172"/>
      <c r="B18" s="172"/>
      <c r="C18" s="172"/>
      <c r="D18" s="172"/>
      <c r="E18" s="172"/>
      <c r="F18" s="172"/>
      <c r="G18" s="172"/>
      <c r="H18" s="172"/>
      <c r="I18" s="172"/>
      <c r="J18" s="155"/>
      <c r="K18" s="156"/>
      <c r="L18" s="156"/>
      <c r="M18" s="155"/>
      <c r="N18" s="155"/>
      <c r="O18" s="155"/>
      <c r="P18" s="155"/>
      <c r="Q18" s="155"/>
      <c r="R18" s="155"/>
      <c r="S18" s="157"/>
      <c r="T18" s="157"/>
      <c r="U18" s="157"/>
      <c r="V18" s="157"/>
      <c r="W18" s="157"/>
      <c r="X18" s="157"/>
      <c r="Y18" s="157"/>
      <c r="Z18" s="157"/>
      <c r="AA18" s="157"/>
    </row>
    <row r="19" spans="1:27" ht="20.25" x14ac:dyDescent="0.3">
      <c r="A19" s="155" t="s">
        <v>233</v>
      </c>
      <c r="B19" s="172"/>
      <c r="C19" s="172"/>
      <c r="D19" s="172"/>
      <c r="E19" s="172"/>
      <c r="F19" s="172"/>
      <c r="G19" s="172"/>
      <c r="H19" s="172"/>
      <c r="I19" s="172"/>
      <c r="J19" s="155"/>
      <c r="K19" s="156"/>
      <c r="L19" s="156"/>
      <c r="M19" s="155"/>
      <c r="N19" s="155"/>
      <c r="O19" s="155"/>
      <c r="P19" s="155"/>
      <c r="Q19" s="155"/>
      <c r="R19" s="155"/>
      <c r="S19" s="157"/>
      <c r="T19" s="157"/>
      <c r="U19" s="157"/>
      <c r="V19" s="157"/>
      <c r="W19" s="157"/>
      <c r="X19" s="157"/>
      <c r="Y19" s="157"/>
      <c r="Z19" s="157"/>
      <c r="AA19" s="157"/>
    </row>
    <row r="20" spans="1:27" ht="20.25" x14ac:dyDescent="0.3">
      <c r="A20" s="469" t="s">
        <v>234</v>
      </c>
      <c r="B20" s="469"/>
      <c r="C20" s="469"/>
      <c r="D20" s="469"/>
      <c r="E20" s="469"/>
      <c r="F20" s="469"/>
      <c r="G20" s="469"/>
      <c r="H20" s="173" t="s">
        <v>235</v>
      </c>
      <c r="I20" s="173" t="s">
        <v>236</v>
      </c>
      <c r="J20" s="173" t="s">
        <v>237</v>
      </c>
      <c r="K20" s="173" t="s">
        <v>238</v>
      </c>
      <c r="L20" s="173" t="s">
        <v>239</v>
      </c>
      <c r="M20" s="173" t="s">
        <v>240</v>
      </c>
      <c r="N20" s="173" t="s">
        <v>241</v>
      </c>
      <c r="O20" s="173" t="s">
        <v>242</v>
      </c>
      <c r="P20" s="470" t="s">
        <v>185</v>
      </c>
      <c r="Q20" s="470"/>
      <c r="R20" s="470"/>
      <c r="S20" s="157"/>
      <c r="T20" s="157"/>
      <c r="U20" s="157"/>
      <c r="V20" s="157"/>
      <c r="W20" s="157"/>
      <c r="X20" s="157"/>
      <c r="Y20" s="157"/>
      <c r="Z20" s="157"/>
      <c r="AA20" s="157"/>
    </row>
    <row r="21" spans="1:27" ht="20.25" x14ac:dyDescent="0.3">
      <c r="A21" s="471" t="s">
        <v>243</v>
      </c>
      <c r="B21" s="472"/>
      <c r="C21" s="472"/>
      <c r="D21" s="472"/>
      <c r="E21" s="472"/>
      <c r="F21" s="472"/>
      <c r="G21" s="473"/>
      <c r="H21" s="174">
        <v>18</v>
      </c>
      <c r="I21" s="174">
        <v>17</v>
      </c>
      <c r="J21" s="174">
        <v>18</v>
      </c>
      <c r="K21" s="174">
        <v>13</v>
      </c>
      <c r="L21" s="174">
        <v>13</v>
      </c>
      <c r="M21" s="174">
        <v>13</v>
      </c>
      <c r="N21" s="174">
        <v>18</v>
      </c>
      <c r="O21" s="174">
        <v>13</v>
      </c>
      <c r="P21" s="474">
        <f>SUM(H21:O21)</f>
        <v>123</v>
      </c>
      <c r="Q21" s="475"/>
      <c r="R21" s="476"/>
      <c r="S21" s="157"/>
      <c r="T21" s="157"/>
      <c r="U21" s="157"/>
      <c r="V21" s="157"/>
      <c r="W21" s="157"/>
      <c r="X21" s="157"/>
      <c r="Y21" s="157"/>
      <c r="Z21" s="157"/>
      <c r="AA21" s="157"/>
    </row>
    <row r="22" spans="1:27" ht="20.25" x14ac:dyDescent="0.3">
      <c r="A22" s="471" t="s">
        <v>244</v>
      </c>
      <c r="B22" s="472"/>
      <c r="C22" s="472"/>
      <c r="D22" s="472"/>
      <c r="E22" s="472"/>
      <c r="F22" s="472"/>
      <c r="G22" s="473"/>
      <c r="H22" s="175">
        <v>300</v>
      </c>
      <c r="I22" s="175">
        <v>300</v>
      </c>
      <c r="J22" s="175">
        <v>300</v>
      </c>
      <c r="K22" s="175">
        <v>230</v>
      </c>
      <c r="L22" s="175">
        <v>230</v>
      </c>
      <c r="M22" s="175">
        <v>230</v>
      </c>
      <c r="N22" s="175">
        <v>300</v>
      </c>
      <c r="O22" s="175">
        <v>240</v>
      </c>
      <c r="P22" s="474">
        <f>SUM(H22:O22)</f>
        <v>2130</v>
      </c>
      <c r="Q22" s="475"/>
      <c r="R22" s="476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1:27" ht="20.25" x14ac:dyDescent="0.3">
      <c r="A23" s="477" t="s">
        <v>245</v>
      </c>
      <c r="B23" s="477"/>
      <c r="C23" s="477"/>
      <c r="D23" s="477"/>
      <c r="E23" s="477"/>
      <c r="F23" s="477"/>
      <c r="G23" s="477"/>
      <c r="H23" s="858">
        <f t="shared" ref="H23:O23" si="0">H22/H21</f>
        <v>16.666666666666668</v>
      </c>
      <c r="I23" s="858">
        <f t="shared" si="0"/>
        <v>17.647058823529413</v>
      </c>
      <c r="J23" s="858">
        <f t="shared" si="0"/>
        <v>16.666666666666668</v>
      </c>
      <c r="K23" s="858">
        <f t="shared" si="0"/>
        <v>17.692307692307693</v>
      </c>
      <c r="L23" s="858">
        <f t="shared" si="0"/>
        <v>17.692307692307693</v>
      </c>
      <c r="M23" s="858">
        <f t="shared" si="0"/>
        <v>17.692307692307693</v>
      </c>
      <c r="N23" s="858">
        <f t="shared" si="0"/>
        <v>16.666666666666668</v>
      </c>
      <c r="O23" s="858">
        <f t="shared" si="0"/>
        <v>18.46153846153846</v>
      </c>
      <c r="P23" s="859">
        <f>P22/P21</f>
        <v>17.317073170731707</v>
      </c>
      <c r="Q23" s="860"/>
      <c r="R23" s="861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1:27" ht="20.25" x14ac:dyDescent="0.3">
      <c r="A24" s="477" t="s">
        <v>246</v>
      </c>
      <c r="B24" s="477"/>
      <c r="C24" s="477"/>
      <c r="D24" s="477"/>
      <c r="E24" s="477"/>
      <c r="F24" s="477"/>
      <c r="G24" s="477"/>
      <c r="H24" s="176">
        <v>30</v>
      </c>
      <c r="I24" s="176">
        <v>30</v>
      </c>
      <c r="J24" s="176">
        <v>30</v>
      </c>
      <c r="K24" s="176">
        <v>30</v>
      </c>
      <c r="L24" s="176">
        <v>30</v>
      </c>
      <c r="M24" s="176">
        <v>30</v>
      </c>
      <c r="N24" s="176">
        <v>30</v>
      </c>
      <c r="O24" s="176">
        <v>30</v>
      </c>
      <c r="P24" s="474">
        <f t="shared" ref="P24:P30" si="1">SUM(H24:O24)</f>
        <v>240</v>
      </c>
      <c r="Q24" s="475"/>
      <c r="R24" s="476"/>
      <c r="S24" s="157"/>
      <c r="T24" s="157"/>
      <c r="U24" s="157"/>
      <c r="V24" s="157"/>
      <c r="W24" s="157"/>
      <c r="X24" s="157"/>
      <c r="Y24" s="157"/>
      <c r="Z24" s="157"/>
      <c r="AA24" s="157"/>
    </row>
    <row r="25" spans="1:27" s="177" customFormat="1" ht="20.25" x14ac:dyDescent="0.3">
      <c r="A25" s="477" t="s">
        <v>247</v>
      </c>
      <c r="B25" s="477"/>
      <c r="C25" s="477"/>
      <c r="D25" s="477"/>
      <c r="E25" s="477"/>
      <c r="F25" s="477"/>
      <c r="G25" s="477"/>
      <c r="H25" s="176">
        <v>3</v>
      </c>
      <c r="I25" s="176">
        <v>3</v>
      </c>
      <c r="J25" s="176">
        <v>2</v>
      </c>
      <c r="K25" s="176">
        <v>2</v>
      </c>
      <c r="L25" s="176">
        <v>2</v>
      </c>
      <c r="M25" s="176">
        <v>3</v>
      </c>
      <c r="N25" s="176">
        <v>2</v>
      </c>
      <c r="O25" s="176">
        <v>3</v>
      </c>
      <c r="P25" s="474">
        <f t="shared" si="1"/>
        <v>20</v>
      </c>
      <c r="Q25" s="475"/>
      <c r="R25" s="476"/>
      <c r="S25" s="157"/>
      <c r="T25" s="157"/>
      <c r="U25" s="157"/>
      <c r="V25" s="157"/>
      <c r="W25" s="157"/>
      <c r="X25" s="157"/>
      <c r="Y25" s="157"/>
      <c r="Z25" s="157"/>
      <c r="AA25" s="157"/>
    </row>
    <row r="26" spans="1:27" ht="20.25" x14ac:dyDescent="0.3">
      <c r="A26" s="477" t="s">
        <v>248</v>
      </c>
      <c r="B26" s="477"/>
      <c r="C26" s="477"/>
      <c r="D26" s="477"/>
      <c r="E26" s="477"/>
      <c r="F26" s="477"/>
      <c r="G26" s="477"/>
      <c r="H26" s="176">
        <v>5</v>
      </c>
      <c r="I26" s="176">
        <v>4</v>
      </c>
      <c r="J26" s="176">
        <v>4</v>
      </c>
      <c r="K26" s="176">
        <v>4</v>
      </c>
      <c r="L26" s="176">
        <v>4</v>
      </c>
      <c r="M26" s="176">
        <v>2</v>
      </c>
      <c r="N26" s="176">
        <v>5</v>
      </c>
      <c r="O26" s="176">
        <v>4</v>
      </c>
      <c r="P26" s="474">
        <f t="shared" si="1"/>
        <v>32</v>
      </c>
      <c r="Q26" s="475"/>
      <c r="R26" s="476"/>
      <c r="S26" s="157"/>
      <c r="T26" s="157"/>
      <c r="U26" s="157"/>
      <c r="V26" s="157"/>
      <c r="W26" s="157"/>
      <c r="X26" s="157"/>
      <c r="Y26" s="157"/>
      <c r="Z26" s="157"/>
      <c r="AA26" s="157"/>
    </row>
    <row r="27" spans="1:27" ht="20.25" x14ac:dyDescent="0.3">
      <c r="A27" s="477" t="s">
        <v>249</v>
      </c>
      <c r="B27" s="477"/>
      <c r="C27" s="477"/>
      <c r="D27" s="477"/>
      <c r="E27" s="477"/>
      <c r="F27" s="477"/>
      <c r="G27" s="477"/>
      <c r="H27" s="176"/>
      <c r="I27" s="176"/>
      <c r="J27" s="176"/>
      <c r="K27" s="176">
        <v>1</v>
      </c>
      <c r="L27" s="176"/>
      <c r="M27" s="176">
        <v>1</v>
      </c>
      <c r="N27" s="176">
        <v>1</v>
      </c>
      <c r="O27" s="176"/>
      <c r="P27" s="474">
        <f t="shared" si="1"/>
        <v>3</v>
      </c>
      <c r="Q27" s="475"/>
      <c r="R27" s="476"/>
      <c r="S27" s="157"/>
      <c r="T27" s="157"/>
      <c r="U27" s="157"/>
      <c r="V27" s="157"/>
      <c r="W27" s="157"/>
      <c r="X27" s="157"/>
      <c r="Y27" s="157"/>
      <c r="Z27" s="157"/>
      <c r="AA27" s="157"/>
    </row>
    <row r="28" spans="1:27" ht="20.25" x14ac:dyDescent="0.3">
      <c r="A28" s="477" t="s">
        <v>191</v>
      </c>
      <c r="B28" s="477"/>
      <c r="C28" s="477"/>
      <c r="D28" s="477"/>
      <c r="E28" s="477"/>
      <c r="F28" s="477"/>
      <c r="G28" s="477"/>
      <c r="H28" s="176"/>
      <c r="I28" s="176">
        <v>1</v>
      </c>
      <c r="J28" s="176"/>
      <c r="K28" s="176">
        <v>1</v>
      </c>
      <c r="L28" s="176">
        <v>1</v>
      </c>
      <c r="M28" s="176">
        <v>1</v>
      </c>
      <c r="N28" s="176"/>
      <c r="O28" s="176"/>
      <c r="P28" s="474">
        <f t="shared" si="1"/>
        <v>4</v>
      </c>
      <c r="Q28" s="475"/>
      <c r="R28" s="476"/>
      <c r="S28" s="157"/>
      <c r="T28" s="157"/>
      <c r="U28" s="157"/>
      <c r="V28" s="157"/>
      <c r="W28" s="157"/>
      <c r="X28" s="157"/>
      <c r="Y28" s="157"/>
      <c r="Z28" s="157"/>
      <c r="AA28" s="157"/>
    </row>
    <row r="29" spans="1:27" ht="20.25" x14ac:dyDescent="0.3">
      <c r="A29" s="471" t="s">
        <v>193</v>
      </c>
      <c r="B29" s="472"/>
      <c r="C29" s="472"/>
      <c r="D29" s="472"/>
      <c r="E29" s="472"/>
      <c r="F29" s="472"/>
      <c r="G29" s="473"/>
      <c r="H29" s="176"/>
      <c r="I29" s="176"/>
      <c r="J29" s="176"/>
      <c r="K29" s="176"/>
      <c r="L29" s="176"/>
      <c r="M29" s="176"/>
      <c r="N29" s="176"/>
      <c r="O29" s="176">
        <v>1</v>
      </c>
      <c r="P29" s="474">
        <f t="shared" si="1"/>
        <v>1</v>
      </c>
      <c r="Q29" s="475"/>
      <c r="R29" s="476"/>
      <c r="S29" s="157"/>
      <c r="T29" s="157"/>
      <c r="U29" s="157"/>
      <c r="V29" s="157"/>
      <c r="W29" s="157"/>
      <c r="X29" s="157"/>
      <c r="Y29" s="157"/>
      <c r="Z29" s="157"/>
      <c r="AA29" s="157"/>
    </row>
    <row r="30" spans="1:27" ht="20.25" x14ac:dyDescent="0.3">
      <c r="A30" s="477" t="s">
        <v>250</v>
      </c>
      <c r="B30" s="477"/>
      <c r="C30" s="477"/>
      <c r="D30" s="477"/>
      <c r="E30" s="477"/>
      <c r="F30" s="477"/>
      <c r="G30" s="477"/>
      <c r="H30" s="176"/>
      <c r="I30" s="176"/>
      <c r="J30" s="176"/>
      <c r="K30" s="176"/>
      <c r="L30" s="176"/>
      <c r="M30" s="176"/>
      <c r="N30" s="176"/>
      <c r="O30" s="176">
        <v>1</v>
      </c>
      <c r="P30" s="474">
        <f t="shared" si="1"/>
        <v>1</v>
      </c>
      <c r="Q30" s="475"/>
      <c r="R30" s="476"/>
      <c r="S30" s="157"/>
      <c r="T30" s="157"/>
      <c r="U30" s="157"/>
      <c r="V30" s="157"/>
      <c r="W30" s="157"/>
      <c r="X30" s="157"/>
      <c r="Y30" s="157"/>
      <c r="Z30" s="157"/>
      <c r="AA30" s="157"/>
    </row>
    <row r="31" spans="1:27" x14ac:dyDescent="0.25">
      <c r="A31" s="178"/>
      <c r="B31" s="179"/>
      <c r="C31" s="180"/>
      <c r="D31" s="181"/>
      <c r="E31" s="182"/>
      <c r="F31" s="182"/>
      <c r="G31" s="182"/>
      <c r="H31" s="182"/>
      <c r="I31" s="183"/>
      <c r="J31" s="184"/>
      <c r="K31" s="184"/>
      <c r="L31" s="182"/>
      <c r="M31" s="182"/>
      <c r="N31" s="182"/>
      <c r="O31" s="182"/>
      <c r="P31" s="182"/>
      <c r="Q31" s="182"/>
      <c r="R31" s="184"/>
      <c r="S31" s="184"/>
      <c r="T31" s="184"/>
      <c r="U31" s="184"/>
      <c r="V31" s="184"/>
      <c r="W31" s="184"/>
      <c r="X31" s="184"/>
      <c r="Y31" s="184"/>
      <c r="Z31" s="184"/>
      <c r="AA31" s="184"/>
    </row>
    <row r="32" spans="1:27" ht="20.25" x14ac:dyDescent="0.25">
      <c r="A32" s="479" t="s">
        <v>251</v>
      </c>
      <c r="B32" s="479"/>
      <c r="C32" s="479"/>
      <c r="D32" s="479"/>
      <c r="E32" s="479"/>
      <c r="F32" s="479"/>
      <c r="G32" s="479"/>
      <c r="H32" s="479"/>
      <c r="I32" s="479"/>
      <c r="J32" s="479"/>
      <c r="K32" s="479"/>
      <c r="L32" s="479"/>
      <c r="M32" s="479"/>
      <c r="N32" s="479"/>
      <c r="O32" s="479"/>
      <c r="P32" s="479"/>
      <c r="Q32" s="479"/>
      <c r="R32" s="479"/>
      <c r="S32" s="479"/>
      <c r="T32" s="479"/>
      <c r="U32" s="479"/>
      <c r="V32" s="479"/>
      <c r="W32" s="479"/>
      <c r="X32" s="479"/>
      <c r="Y32" s="479"/>
      <c r="Z32" s="479"/>
      <c r="AA32" s="479"/>
    </row>
    <row r="33" spans="1:27" ht="20.25" x14ac:dyDescent="0.25">
      <c r="A33" s="479" t="s">
        <v>252</v>
      </c>
      <c r="B33" s="479"/>
      <c r="C33" s="479"/>
      <c r="D33" s="479"/>
      <c r="E33" s="479"/>
      <c r="F33" s="479"/>
      <c r="G33" s="479"/>
      <c r="H33" s="479"/>
      <c r="I33" s="479"/>
      <c r="J33" s="479"/>
      <c r="K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79"/>
      <c r="AA33" s="479"/>
    </row>
    <row r="34" spans="1:27" ht="20.25" x14ac:dyDescent="0.3">
      <c r="A34" s="185"/>
      <c r="B34" s="186"/>
      <c r="C34" s="153"/>
      <c r="D34" s="154"/>
      <c r="E34" s="155"/>
      <c r="F34" s="155"/>
      <c r="G34" s="155"/>
      <c r="H34" s="155"/>
      <c r="I34" s="156"/>
      <c r="J34" s="157"/>
      <c r="K34" s="157"/>
      <c r="L34" s="155"/>
      <c r="M34" s="155"/>
      <c r="N34" s="155"/>
      <c r="O34" s="155"/>
      <c r="P34" s="155"/>
      <c r="Q34" s="155"/>
      <c r="R34" s="157"/>
      <c r="S34" s="157"/>
      <c r="T34" s="157"/>
      <c r="U34" s="157"/>
      <c r="V34" s="157"/>
      <c r="W34" s="157"/>
      <c r="X34" s="157"/>
      <c r="Y34" s="157"/>
      <c r="Z34" s="157"/>
      <c r="AA34" s="157"/>
    </row>
    <row r="35" spans="1:27" ht="20.25" x14ac:dyDescent="0.3">
      <c r="A35" s="187" t="s">
        <v>274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478" t="s">
        <v>253</v>
      </c>
      <c r="Q35" s="478"/>
      <c r="R35" s="478"/>
      <c r="S35" s="478"/>
      <c r="T35" s="478"/>
      <c r="U35" s="478"/>
      <c r="V35" s="478"/>
      <c r="W35" s="478"/>
      <c r="X35" s="478"/>
      <c r="Y35" s="478"/>
      <c r="Z35" s="478"/>
      <c r="AA35" s="478"/>
    </row>
    <row r="36" spans="1:27" ht="20.25" x14ac:dyDescent="0.3">
      <c r="A36" s="189" t="s">
        <v>254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478" t="s">
        <v>255</v>
      </c>
      <c r="Q36" s="478"/>
      <c r="R36" s="478"/>
      <c r="S36" s="478"/>
      <c r="T36" s="478"/>
      <c r="U36" s="478"/>
      <c r="V36" s="478"/>
      <c r="W36" s="478"/>
      <c r="X36" s="478"/>
      <c r="Y36" s="478"/>
      <c r="Z36" s="478"/>
      <c r="AA36" s="478"/>
    </row>
    <row r="37" spans="1:27" ht="20.25" x14ac:dyDescent="0.3">
      <c r="A37" s="189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90"/>
      <c r="X37" s="190"/>
      <c r="Y37" s="190"/>
      <c r="Z37" s="190"/>
      <c r="AA37" s="190"/>
    </row>
    <row r="38" spans="1:27" ht="20.25" x14ac:dyDescent="0.3">
      <c r="A38" s="191" t="s">
        <v>256</v>
      </c>
      <c r="B38" s="191"/>
      <c r="C38" s="191"/>
      <c r="D38" s="192"/>
      <c r="E38" s="192" t="s">
        <v>257</v>
      </c>
      <c r="F38" s="192"/>
      <c r="G38" s="192"/>
      <c r="H38" s="192"/>
      <c r="I38" s="192"/>
      <c r="J38" s="193" t="s">
        <v>385</v>
      </c>
      <c r="K38" s="188"/>
      <c r="L38" s="188"/>
      <c r="M38" s="188"/>
      <c r="N38" s="188"/>
      <c r="O38" s="188"/>
      <c r="P38" s="478" t="s">
        <v>258</v>
      </c>
      <c r="Q38" s="478"/>
      <c r="R38" s="478"/>
      <c r="S38" s="478"/>
      <c r="T38" s="478"/>
      <c r="U38" s="478"/>
      <c r="V38" s="478"/>
      <c r="W38" s="478"/>
      <c r="X38" s="478"/>
      <c r="Y38" s="478"/>
      <c r="Z38" s="478"/>
      <c r="AA38" s="478"/>
    </row>
    <row r="39" spans="1:27" ht="20.25" x14ac:dyDescent="0.3">
      <c r="A39" s="189"/>
      <c r="B39" s="188"/>
      <c r="C39" s="188"/>
      <c r="D39" s="188"/>
      <c r="E39" s="188"/>
      <c r="F39" s="188"/>
      <c r="G39" s="188"/>
      <c r="H39" s="188"/>
      <c r="I39" s="188"/>
      <c r="J39" s="193"/>
      <c r="K39" s="188"/>
      <c r="L39" s="188"/>
      <c r="M39" s="188"/>
      <c r="N39" s="188"/>
      <c r="O39" s="188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</row>
    <row r="40" spans="1:27" ht="20.25" x14ac:dyDescent="0.3">
      <c r="A40" s="191" t="s">
        <v>268</v>
      </c>
      <c r="B40" s="191"/>
      <c r="C40" s="191"/>
      <c r="D40" s="192"/>
      <c r="E40" s="192" t="s">
        <v>257</v>
      </c>
      <c r="F40" s="192"/>
      <c r="G40" s="192"/>
      <c r="H40" s="192"/>
      <c r="I40" s="192"/>
      <c r="J40" s="193" t="s">
        <v>386</v>
      </c>
      <c r="K40" s="188"/>
      <c r="L40" s="188"/>
      <c r="M40" s="188"/>
      <c r="N40" s="188"/>
      <c r="O40" s="188"/>
      <c r="P40" s="478" t="s">
        <v>258</v>
      </c>
      <c r="Q40" s="478"/>
      <c r="R40" s="478"/>
      <c r="S40" s="478"/>
      <c r="T40" s="478"/>
      <c r="U40" s="478"/>
      <c r="V40" s="478"/>
      <c r="W40" s="478"/>
      <c r="X40" s="478"/>
      <c r="Y40" s="478"/>
      <c r="Z40" s="478"/>
      <c r="AA40" s="478"/>
    </row>
  </sheetData>
  <mergeCells count="78">
    <mergeCell ref="P40:AA40"/>
    <mergeCell ref="A30:G30"/>
    <mergeCell ref="P30:R30"/>
    <mergeCell ref="A32:AA32"/>
    <mergeCell ref="A33:AA33"/>
    <mergeCell ref="P35:AA35"/>
    <mergeCell ref="P36:AA36"/>
    <mergeCell ref="A28:G28"/>
    <mergeCell ref="P28:R28"/>
    <mergeCell ref="A29:G29"/>
    <mergeCell ref="P29:R29"/>
    <mergeCell ref="P38:AA38"/>
    <mergeCell ref="A25:G25"/>
    <mergeCell ref="P25:R25"/>
    <mergeCell ref="A26:G26"/>
    <mergeCell ref="P26:R26"/>
    <mergeCell ref="A27:G27"/>
    <mergeCell ref="P27:R27"/>
    <mergeCell ref="A22:G22"/>
    <mergeCell ref="P22:R22"/>
    <mergeCell ref="A23:G23"/>
    <mergeCell ref="P23:R23"/>
    <mergeCell ref="A24:G24"/>
    <mergeCell ref="P24:R24"/>
    <mergeCell ref="Z17:AA17"/>
    <mergeCell ref="A20:G20"/>
    <mergeCell ref="P20:R20"/>
    <mergeCell ref="A21:G21"/>
    <mergeCell ref="P21:R21"/>
    <mergeCell ref="B13:H13"/>
    <mergeCell ref="K13:L13"/>
    <mergeCell ref="N13:O13"/>
    <mergeCell ref="P13:Y13"/>
    <mergeCell ref="Z13:AA13"/>
    <mergeCell ref="B14:H14"/>
    <mergeCell ref="K14:L14"/>
    <mergeCell ref="N14:O14"/>
    <mergeCell ref="P14:Y17"/>
    <mergeCell ref="Z14:AA14"/>
    <mergeCell ref="B15:H15"/>
    <mergeCell ref="K15:L15"/>
    <mergeCell ref="N15:O15"/>
    <mergeCell ref="Z15:AA15"/>
    <mergeCell ref="B16:H16"/>
    <mergeCell ref="K16:L16"/>
    <mergeCell ref="N16:O16"/>
    <mergeCell ref="Z16:AA16"/>
    <mergeCell ref="A17:I17"/>
    <mergeCell ref="K17:L17"/>
    <mergeCell ref="N17:O17"/>
    <mergeCell ref="Z9:AA11"/>
    <mergeCell ref="J10:J11"/>
    <mergeCell ref="K10:L11"/>
    <mergeCell ref="B12:H12"/>
    <mergeCell ref="K12:L12"/>
    <mergeCell ref="N12:O12"/>
    <mergeCell ref="P12:Y12"/>
    <mergeCell ref="Z12:AA12"/>
    <mergeCell ref="P9:Y11"/>
    <mergeCell ref="A9:A11"/>
    <mergeCell ref="B9:H11"/>
    <mergeCell ref="I9:I11"/>
    <mergeCell ref="J9:L9"/>
    <mergeCell ref="N9:O11"/>
    <mergeCell ref="B5:F5"/>
    <mergeCell ref="G5:K5"/>
    <mergeCell ref="M5:N5"/>
    <mergeCell ref="B6:F6"/>
    <mergeCell ref="G6:K6"/>
    <mergeCell ref="M6:N6"/>
    <mergeCell ref="A2:A4"/>
    <mergeCell ref="B2:F4"/>
    <mergeCell ref="G2:K4"/>
    <mergeCell ref="L2:L4"/>
    <mergeCell ref="M2:AA2"/>
    <mergeCell ref="M3:N4"/>
    <mergeCell ref="O3:S3"/>
    <mergeCell ref="T3:AA3"/>
  </mergeCells>
  <pageMargins left="0.19685039370078741" right="0.19685039370078741" top="0.74803149606299213" bottom="0.74803149606299213" header="0.31496062992125984" footer="0.31496062992125984"/>
  <pageSetup paperSize="9"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55"/>
  <sheetViews>
    <sheetView topLeftCell="A25" zoomScale="80" zoomScaleNormal="80" workbookViewId="0">
      <selection activeCell="BP30" sqref="BP30:BQ30"/>
    </sheetView>
  </sheetViews>
  <sheetFormatPr defaultRowHeight="12.75" x14ac:dyDescent="0.2"/>
  <cols>
    <col min="1" max="1" width="4.42578125" style="219" customWidth="1"/>
    <col min="2" max="19" width="3.85546875" style="219" customWidth="1"/>
    <col min="20" max="20" width="2.85546875" style="219" customWidth="1"/>
    <col min="21" max="21" width="2.7109375" style="219" customWidth="1"/>
    <col min="22" max="25" width="2.85546875" style="219" customWidth="1"/>
    <col min="26" max="26" width="3" style="219" customWidth="1"/>
    <col min="27" max="27" width="3.28515625" style="219" customWidth="1"/>
    <col min="28" max="28" width="3" style="219" customWidth="1"/>
    <col min="29" max="29" width="2.85546875" style="219" customWidth="1"/>
    <col min="30" max="30" width="2.85546875" style="230" customWidth="1"/>
    <col min="31" max="31" width="3.28515625" style="230" customWidth="1"/>
    <col min="32" max="32" width="2.85546875" style="230" customWidth="1"/>
    <col min="33" max="33" width="3" style="230" customWidth="1"/>
    <col min="34" max="34" width="2.7109375" style="230" customWidth="1"/>
    <col min="35" max="39" width="3" style="230" customWidth="1"/>
    <col min="40" max="40" width="2.7109375" style="230" customWidth="1"/>
    <col min="41" max="41" width="3" style="230" customWidth="1"/>
    <col min="42" max="42" width="3.140625" style="230" customWidth="1"/>
    <col min="43" max="43" width="2.85546875" style="230" customWidth="1"/>
    <col min="44" max="45" width="2.7109375" style="230" customWidth="1"/>
    <col min="46" max="46" width="3" style="230" customWidth="1"/>
    <col min="47" max="48" width="2.7109375" style="230" customWidth="1"/>
    <col min="49" max="49" width="4.28515625" style="230" customWidth="1"/>
    <col min="50" max="50" width="2.7109375" style="230" customWidth="1"/>
    <col min="51" max="51" width="4.7109375" style="230" customWidth="1"/>
    <col min="52" max="52" width="2.7109375" style="230" customWidth="1"/>
    <col min="53" max="53" width="2.85546875" style="230" customWidth="1"/>
    <col min="54" max="54" width="3" style="230" customWidth="1"/>
    <col min="55" max="55" width="2.85546875" style="230" customWidth="1"/>
    <col min="56" max="56" width="2.5703125" style="230" customWidth="1"/>
    <col min="57" max="57" width="2.7109375" style="230" customWidth="1"/>
    <col min="58" max="59" width="2.85546875" style="230" customWidth="1"/>
    <col min="60" max="60" width="2.5703125" style="230" customWidth="1"/>
    <col min="61" max="61" width="4.7109375" style="230" customWidth="1"/>
    <col min="62" max="63" width="3" style="230" customWidth="1"/>
    <col min="64" max="64" width="2.85546875" style="230" customWidth="1"/>
    <col min="65" max="67" width="2.85546875" style="219" customWidth="1"/>
    <col min="68" max="71" width="3.140625" style="219" customWidth="1"/>
    <col min="72" max="72" width="8.85546875" style="219" customWidth="1"/>
    <col min="73" max="73" width="43.42578125" style="219" customWidth="1"/>
    <col min="74" max="74" width="6.140625" style="219" customWidth="1"/>
    <col min="75" max="75" width="1.7109375" style="219" customWidth="1"/>
    <col min="76" max="76" width="4.7109375" style="219" customWidth="1"/>
    <col min="77" max="77" width="3" style="219" customWidth="1"/>
    <col min="78" max="78" width="7.140625" style="219" customWidth="1"/>
    <col min="79" max="79" width="9.140625" style="219" hidden="1" customWidth="1"/>
    <col min="80" max="256" width="9.140625" style="219"/>
    <col min="257" max="257" width="4.42578125" style="219" customWidth="1"/>
    <col min="258" max="275" width="3.85546875" style="219" customWidth="1"/>
    <col min="276" max="276" width="2.85546875" style="219" customWidth="1"/>
    <col min="277" max="277" width="2.7109375" style="219" customWidth="1"/>
    <col min="278" max="281" width="2.85546875" style="219" customWidth="1"/>
    <col min="282" max="282" width="3" style="219" customWidth="1"/>
    <col min="283" max="283" width="3.28515625" style="219" customWidth="1"/>
    <col min="284" max="284" width="3" style="219" customWidth="1"/>
    <col min="285" max="286" width="2.85546875" style="219" customWidth="1"/>
    <col min="287" max="287" width="3.28515625" style="219" customWidth="1"/>
    <col min="288" max="288" width="2.85546875" style="219" customWidth="1"/>
    <col min="289" max="289" width="3" style="219" customWidth="1"/>
    <col min="290" max="290" width="2.7109375" style="219" customWidth="1"/>
    <col min="291" max="295" width="3" style="219" customWidth="1"/>
    <col min="296" max="296" width="2.7109375" style="219" customWidth="1"/>
    <col min="297" max="297" width="3" style="219" customWidth="1"/>
    <col min="298" max="298" width="3.140625" style="219" customWidth="1"/>
    <col min="299" max="299" width="2.85546875" style="219" customWidth="1"/>
    <col min="300" max="301" width="2.7109375" style="219" customWidth="1"/>
    <col min="302" max="302" width="3" style="219" customWidth="1"/>
    <col min="303" max="304" width="2.7109375" style="219" customWidth="1"/>
    <col min="305" max="305" width="2.42578125" style="219" customWidth="1"/>
    <col min="306" max="306" width="2.7109375" style="219" customWidth="1"/>
    <col min="307" max="307" width="3.28515625" style="219" customWidth="1"/>
    <col min="308" max="308" width="2.7109375" style="219" customWidth="1"/>
    <col min="309" max="309" width="2.85546875" style="219" customWidth="1"/>
    <col min="310" max="310" width="3" style="219" customWidth="1"/>
    <col min="311" max="311" width="2.85546875" style="219" customWidth="1"/>
    <col min="312" max="312" width="2.5703125" style="219" customWidth="1"/>
    <col min="313" max="313" width="2.7109375" style="219" customWidth="1"/>
    <col min="314" max="315" width="2.85546875" style="219" customWidth="1"/>
    <col min="316" max="316" width="2.5703125" style="219" customWidth="1"/>
    <col min="317" max="317" width="3.28515625" style="219" customWidth="1"/>
    <col min="318" max="319" width="3" style="219" customWidth="1"/>
    <col min="320" max="323" width="2.85546875" style="219" customWidth="1"/>
    <col min="324" max="327" width="3.140625" style="219" customWidth="1"/>
    <col min="328" max="328" width="8.85546875" style="219" customWidth="1"/>
    <col min="329" max="329" width="43.42578125" style="219" customWidth="1"/>
    <col min="330" max="330" width="6.140625" style="219" customWidth="1"/>
    <col min="331" max="331" width="1.7109375" style="219" customWidth="1"/>
    <col min="332" max="332" width="4.7109375" style="219" customWidth="1"/>
    <col min="333" max="333" width="3" style="219" customWidth="1"/>
    <col min="334" max="334" width="7.140625" style="219" customWidth="1"/>
    <col min="335" max="335" width="0" style="219" hidden="1" customWidth="1"/>
    <col min="336" max="512" width="9.140625" style="219"/>
    <col min="513" max="513" width="4.42578125" style="219" customWidth="1"/>
    <col min="514" max="531" width="3.85546875" style="219" customWidth="1"/>
    <col min="532" max="532" width="2.85546875" style="219" customWidth="1"/>
    <col min="533" max="533" width="2.7109375" style="219" customWidth="1"/>
    <col min="534" max="537" width="2.85546875" style="219" customWidth="1"/>
    <col min="538" max="538" width="3" style="219" customWidth="1"/>
    <col min="539" max="539" width="3.28515625" style="219" customWidth="1"/>
    <col min="540" max="540" width="3" style="219" customWidth="1"/>
    <col min="541" max="542" width="2.85546875" style="219" customWidth="1"/>
    <col min="543" max="543" width="3.28515625" style="219" customWidth="1"/>
    <col min="544" max="544" width="2.85546875" style="219" customWidth="1"/>
    <col min="545" max="545" width="3" style="219" customWidth="1"/>
    <col min="546" max="546" width="2.7109375" style="219" customWidth="1"/>
    <col min="547" max="551" width="3" style="219" customWidth="1"/>
    <col min="552" max="552" width="2.7109375" style="219" customWidth="1"/>
    <col min="553" max="553" width="3" style="219" customWidth="1"/>
    <col min="554" max="554" width="3.140625" style="219" customWidth="1"/>
    <col min="555" max="555" width="2.85546875" style="219" customWidth="1"/>
    <col min="556" max="557" width="2.7109375" style="219" customWidth="1"/>
    <col min="558" max="558" width="3" style="219" customWidth="1"/>
    <col min="559" max="560" width="2.7109375" style="219" customWidth="1"/>
    <col min="561" max="561" width="2.42578125" style="219" customWidth="1"/>
    <col min="562" max="562" width="2.7109375" style="219" customWidth="1"/>
    <col min="563" max="563" width="3.28515625" style="219" customWidth="1"/>
    <col min="564" max="564" width="2.7109375" style="219" customWidth="1"/>
    <col min="565" max="565" width="2.85546875" style="219" customWidth="1"/>
    <col min="566" max="566" width="3" style="219" customWidth="1"/>
    <col min="567" max="567" width="2.85546875" style="219" customWidth="1"/>
    <col min="568" max="568" width="2.5703125" style="219" customWidth="1"/>
    <col min="569" max="569" width="2.7109375" style="219" customWidth="1"/>
    <col min="570" max="571" width="2.85546875" style="219" customWidth="1"/>
    <col min="572" max="572" width="2.5703125" style="219" customWidth="1"/>
    <col min="573" max="573" width="3.28515625" style="219" customWidth="1"/>
    <col min="574" max="575" width="3" style="219" customWidth="1"/>
    <col min="576" max="579" width="2.85546875" style="219" customWidth="1"/>
    <col min="580" max="583" width="3.140625" style="219" customWidth="1"/>
    <col min="584" max="584" width="8.85546875" style="219" customWidth="1"/>
    <col min="585" max="585" width="43.42578125" style="219" customWidth="1"/>
    <col min="586" max="586" width="6.140625" style="219" customWidth="1"/>
    <col min="587" max="587" width="1.7109375" style="219" customWidth="1"/>
    <col min="588" max="588" width="4.7109375" style="219" customWidth="1"/>
    <col min="589" max="589" width="3" style="219" customWidth="1"/>
    <col min="590" max="590" width="7.140625" style="219" customWidth="1"/>
    <col min="591" max="591" width="0" style="219" hidden="1" customWidth="1"/>
    <col min="592" max="768" width="9.140625" style="219"/>
    <col min="769" max="769" width="4.42578125" style="219" customWidth="1"/>
    <col min="770" max="787" width="3.85546875" style="219" customWidth="1"/>
    <col min="788" max="788" width="2.85546875" style="219" customWidth="1"/>
    <col min="789" max="789" width="2.7109375" style="219" customWidth="1"/>
    <col min="790" max="793" width="2.85546875" style="219" customWidth="1"/>
    <col min="794" max="794" width="3" style="219" customWidth="1"/>
    <col min="795" max="795" width="3.28515625" style="219" customWidth="1"/>
    <col min="796" max="796" width="3" style="219" customWidth="1"/>
    <col min="797" max="798" width="2.85546875" style="219" customWidth="1"/>
    <col min="799" max="799" width="3.28515625" style="219" customWidth="1"/>
    <col min="800" max="800" width="2.85546875" style="219" customWidth="1"/>
    <col min="801" max="801" width="3" style="219" customWidth="1"/>
    <col min="802" max="802" width="2.7109375" style="219" customWidth="1"/>
    <col min="803" max="807" width="3" style="219" customWidth="1"/>
    <col min="808" max="808" width="2.7109375" style="219" customWidth="1"/>
    <col min="809" max="809" width="3" style="219" customWidth="1"/>
    <col min="810" max="810" width="3.140625" style="219" customWidth="1"/>
    <col min="811" max="811" width="2.85546875" style="219" customWidth="1"/>
    <col min="812" max="813" width="2.7109375" style="219" customWidth="1"/>
    <col min="814" max="814" width="3" style="219" customWidth="1"/>
    <col min="815" max="816" width="2.7109375" style="219" customWidth="1"/>
    <col min="817" max="817" width="2.42578125" style="219" customWidth="1"/>
    <col min="818" max="818" width="2.7109375" style="219" customWidth="1"/>
    <col min="819" max="819" width="3.28515625" style="219" customWidth="1"/>
    <col min="820" max="820" width="2.7109375" style="219" customWidth="1"/>
    <col min="821" max="821" width="2.85546875" style="219" customWidth="1"/>
    <col min="822" max="822" width="3" style="219" customWidth="1"/>
    <col min="823" max="823" width="2.85546875" style="219" customWidth="1"/>
    <col min="824" max="824" width="2.5703125" style="219" customWidth="1"/>
    <col min="825" max="825" width="2.7109375" style="219" customWidth="1"/>
    <col min="826" max="827" width="2.85546875" style="219" customWidth="1"/>
    <col min="828" max="828" width="2.5703125" style="219" customWidth="1"/>
    <col min="829" max="829" width="3.28515625" style="219" customWidth="1"/>
    <col min="830" max="831" width="3" style="219" customWidth="1"/>
    <col min="832" max="835" width="2.85546875" style="219" customWidth="1"/>
    <col min="836" max="839" width="3.140625" style="219" customWidth="1"/>
    <col min="840" max="840" width="8.85546875" style="219" customWidth="1"/>
    <col min="841" max="841" width="43.42578125" style="219" customWidth="1"/>
    <col min="842" max="842" width="6.140625" style="219" customWidth="1"/>
    <col min="843" max="843" width="1.7109375" style="219" customWidth="1"/>
    <col min="844" max="844" width="4.7109375" style="219" customWidth="1"/>
    <col min="845" max="845" width="3" style="219" customWidth="1"/>
    <col min="846" max="846" width="7.140625" style="219" customWidth="1"/>
    <col min="847" max="847" width="0" style="219" hidden="1" customWidth="1"/>
    <col min="848" max="1024" width="9.140625" style="219"/>
    <col min="1025" max="1025" width="4.42578125" style="219" customWidth="1"/>
    <col min="1026" max="1043" width="3.85546875" style="219" customWidth="1"/>
    <col min="1044" max="1044" width="2.85546875" style="219" customWidth="1"/>
    <col min="1045" max="1045" width="2.7109375" style="219" customWidth="1"/>
    <col min="1046" max="1049" width="2.85546875" style="219" customWidth="1"/>
    <col min="1050" max="1050" width="3" style="219" customWidth="1"/>
    <col min="1051" max="1051" width="3.28515625" style="219" customWidth="1"/>
    <col min="1052" max="1052" width="3" style="219" customWidth="1"/>
    <col min="1053" max="1054" width="2.85546875" style="219" customWidth="1"/>
    <col min="1055" max="1055" width="3.28515625" style="219" customWidth="1"/>
    <col min="1056" max="1056" width="2.85546875" style="219" customWidth="1"/>
    <col min="1057" max="1057" width="3" style="219" customWidth="1"/>
    <col min="1058" max="1058" width="2.7109375" style="219" customWidth="1"/>
    <col min="1059" max="1063" width="3" style="219" customWidth="1"/>
    <col min="1064" max="1064" width="2.7109375" style="219" customWidth="1"/>
    <col min="1065" max="1065" width="3" style="219" customWidth="1"/>
    <col min="1066" max="1066" width="3.140625" style="219" customWidth="1"/>
    <col min="1067" max="1067" width="2.85546875" style="219" customWidth="1"/>
    <col min="1068" max="1069" width="2.7109375" style="219" customWidth="1"/>
    <col min="1070" max="1070" width="3" style="219" customWidth="1"/>
    <col min="1071" max="1072" width="2.7109375" style="219" customWidth="1"/>
    <col min="1073" max="1073" width="2.42578125" style="219" customWidth="1"/>
    <col min="1074" max="1074" width="2.7109375" style="219" customWidth="1"/>
    <col min="1075" max="1075" width="3.28515625" style="219" customWidth="1"/>
    <col min="1076" max="1076" width="2.7109375" style="219" customWidth="1"/>
    <col min="1077" max="1077" width="2.85546875" style="219" customWidth="1"/>
    <col min="1078" max="1078" width="3" style="219" customWidth="1"/>
    <col min="1079" max="1079" width="2.85546875" style="219" customWidth="1"/>
    <col min="1080" max="1080" width="2.5703125" style="219" customWidth="1"/>
    <col min="1081" max="1081" width="2.7109375" style="219" customWidth="1"/>
    <col min="1082" max="1083" width="2.85546875" style="219" customWidth="1"/>
    <col min="1084" max="1084" width="2.5703125" style="219" customWidth="1"/>
    <col min="1085" max="1085" width="3.28515625" style="219" customWidth="1"/>
    <col min="1086" max="1087" width="3" style="219" customWidth="1"/>
    <col min="1088" max="1091" width="2.85546875" style="219" customWidth="1"/>
    <col min="1092" max="1095" width="3.140625" style="219" customWidth="1"/>
    <col min="1096" max="1096" width="8.85546875" style="219" customWidth="1"/>
    <col min="1097" max="1097" width="43.42578125" style="219" customWidth="1"/>
    <col min="1098" max="1098" width="6.140625" style="219" customWidth="1"/>
    <col min="1099" max="1099" width="1.7109375" style="219" customWidth="1"/>
    <col min="1100" max="1100" width="4.7109375" style="219" customWidth="1"/>
    <col min="1101" max="1101" width="3" style="219" customWidth="1"/>
    <col min="1102" max="1102" width="7.140625" style="219" customWidth="1"/>
    <col min="1103" max="1103" width="0" style="219" hidden="1" customWidth="1"/>
    <col min="1104" max="1280" width="9.140625" style="219"/>
    <col min="1281" max="1281" width="4.42578125" style="219" customWidth="1"/>
    <col min="1282" max="1299" width="3.85546875" style="219" customWidth="1"/>
    <col min="1300" max="1300" width="2.85546875" style="219" customWidth="1"/>
    <col min="1301" max="1301" width="2.7109375" style="219" customWidth="1"/>
    <col min="1302" max="1305" width="2.85546875" style="219" customWidth="1"/>
    <col min="1306" max="1306" width="3" style="219" customWidth="1"/>
    <col min="1307" max="1307" width="3.28515625" style="219" customWidth="1"/>
    <col min="1308" max="1308" width="3" style="219" customWidth="1"/>
    <col min="1309" max="1310" width="2.85546875" style="219" customWidth="1"/>
    <col min="1311" max="1311" width="3.28515625" style="219" customWidth="1"/>
    <col min="1312" max="1312" width="2.85546875" style="219" customWidth="1"/>
    <col min="1313" max="1313" width="3" style="219" customWidth="1"/>
    <col min="1314" max="1314" width="2.7109375" style="219" customWidth="1"/>
    <col min="1315" max="1319" width="3" style="219" customWidth="1"/>
    <col min="1320" max="1320" width="2.7109375" style="219" customWidth="1"/>
    <col min="1321" max="1321" width="3" style="219" customWidth="1"/>
    <col min="1322" max="1322" width="3.140625" style="219" customWidth="1"/>
    <col min="1323" max="1323" width="2.85546875" style="219" customWidth="1"/>
    <col min="1324" max="1325" width="2.7109375" style="219" customWidth="1"/>
    <col min="1326" max="1326" width="3" style="219" customWidth="1"/>
    <col min="1327" max="1328" width="2.7109375" style="219" customWidth="1"/>
    <col min="1329" max="1329" width="2.42578125" style="219" customWidth="1"/>
    <col min="1330" max="1330" width="2.7109375" style="219" customWidth="1"/>
    <col min="1331" max="1331" width="3.28515625" style="219" customWidth="1"/>
    <col min="1332" max="1332" width="2.7109375" style="219" customWidth="1"/>
    <col min="1333" max="1333" width="2.85546875" style="219" customWidth="1"/>
    <col min="1334" max="1334" width="3" style="219" customWidth="1"/>
    <col min="1335" max="1335" width="2.85546875" style="219" customWidth="1"/>
    <col min="1336" max="1336" width="2.5703125" style="219" customWidth="1"/>
    <col min="1337" max="1337" width="2.7109375" style="219" customWidth="1"/>
    <col min="1338" max="1339" width="2.85546875" style="219" customWidth="1"/>
    <col min="1340" max="1340" width="2.5703125" style="219" customWidth="1"/>
    <col min="1341" max="1341" width="3.28515625" style="219" customWidth="1"/>
    <col min="1342" max="1343" width="3" style="219" customWidth="1"/>
    <col min="1344" max="1347" width="2.85546875" style="219" customWidth="1"/>
    <col min="1348" max="1351" width="3.140625" style="219" customWidth="1"/>
    <col min="1352" max="1352" width="8.85546875" style="219" customWidth="1"/>
    <col min="1353" max="1353" width="43.42578125" style="219" customWidth="1"/>
    <col min="1354" max="1354" width="6.140625" style="219" customWidth="1"/>
    <col min="1355" max="1355" width="1.7109375" style="219" customWidth="1"/>
    <col min="1356" max="1356" width="4.7109375" style="219" customWidth="1"/>
    <col min="1357" max="1357" width="3" style="219" customWidth="1"/>
    <col min="1358" max="1358" width="7.140625" style="219" customWidth="1"/>
    <col min="1359" max="1359" width="0" style="219" hidden="1" customWidth="1"/>
    <col min="1360" max="1536" width="9.140625" style="219"/>
    <col min="1537" max="1537" width="4.42578125" style="219" customWidth="1"/>
    <col min="1538" max="1555" width="3.85546875" style="219" customWidth="1"/>
    <col min="1556" max="1556" width="2.85546875" style="219" customWidth="1"/>
    <col min="1557" max="1557" width="2.7109375" style="219" customWidth="1"/>
    <col min="1558" max="1561" width="2.85546875" style="219" customWidth="1"/>
    <col min="1562" max="1562" width="3" style="219" customWidth="1"/>
    <col min="1563" max="1563" width="3.28515625" style="219" customWidth="1"/>
    <col min="1564" max="1564" width="3" style="219" customWidth="1"/>
    <col min="1565" max="1566" width="2.85546875" style="219" customWidth="1"/>
    <col min="1567" max="1567" width="3.28515625" style="219" customWidth="1"/>
    <col min="1568" max="1568" width="2.85546875" style="219" customWidth="1"/>
    <col min="1569" max="1569" width="3" style="219" customWidth="1"/>
    <col min="1570" max="1570" width="2.7109375" style="219" customWidth="1"/>
    <col min="1571" max="1575" width="3" style="219" customWidth="1"/>
    <col min="1576" max="1576" width="2.7109375" style="219" customWidth="1"/>
    <col min="1577" max="1577" width="3" style="219" customWidth="1"/>
    <col min="1578" max="1578" width="3.140625" style="219" customWidth="1"/>
    <col min="1579" max="1579" width="2.85546875" style="219" customWidth="1"/>
    <col min="1580" max="1581" width="2.7109375" style="219" customWidth="1"/>
    <col min="1582" max="1582" width="3" style="219" customWidth="1"/>
    <col min="1583" max="1584" width="2.7109375" style="219" customWidth="1"/>
    <col min="1585" max="1585" width="2.42578125" style="219" customWidth="1"/>
    <col min="1586" max="1586" width="2.7109375" style="219" customWidth="1"/>
    <col min="1587" max="1587" width="3.28515625" style="219" customWidth="1"/>
    <col min="1588" max="1588" width="2.7109375" style="219" customWidth="1"/>
    <col min="1589" max="1589" width="2.85546875" style="219" customWidth="1"/>
    <col min="1590" max="1590" width="3" style="219" customWidth="1"/>
    <col min="1591" max="1591" width="2.85546875" style="219" customWidth="1"/>
    <col min="1592" max="1592" width="2.5703125" style="219" customWidth="1"/>
    <col min="1593" max="1593" width="2.7109375" style="219" customWidth="1"/>
    <col min="1594" max="1595" width="2.85546875" style="219" customWidth="1"/>
    <col min="1596" max="1596" width="2.5703125" style="219" customWidth="1"/>
    <col min="1597" max="1597" width="3.28515625" style="219" customWidth="1"/>
    <col min="1598" max="1599" width="3" style="219" customWidth="1"/>
    <col min="1600" max="1603" width="2.85546875" style="219" customWidth="1"/>
    <col min="1604" max="1607" width="3.140625" style="219" customWidth="1"/>
    <col min="1608" max="1608" width="8.85546875" style="219" customWidth="1"/>
    <col min="1609" max="1609" width="43.42578125" style="219" customWidth="1"/>
    <col min="1610" max="1610" width="6.140625" style="219" customWidth="1"/>
    <col min="1611" max="1611" width="1.7109375" style="219" customWidth="1"/>
    <col min="1612" max="1612" width="4.7109375" style="219" customWidth="1"/>
    <col min="1613" max="1613" width="3" style="219" customWidth="1"/>
    <col min="1614" max="1614" width="7.140625" style="219" customWidth="1"/>
    <col min="1615" max="1615" width="0" style="219" hidden="1" customWidth="1"/>
    <col min="1616" max="1792" width="9.140625" style="219"/>
    <col min="1793" max="1793" width="4.42578125" style="219" customWidth="1"/>
    <col min="1794" max="1811" width="3.85546875" style="219" customWidth="1"/>
    <col min="1812" max="1812" width="2.85546875" style="219" customWidth="1"/>
    <col min="1813" max="1813" width="2.7109375" style="219" customWidth="1"/>
    <col min="1814" max="1817" width="2.85546875" style="219" customWidth="1"/>
    <col min="1818" max="1818" width="3" style="219" customWidth="1"/>
    <col min="1819" max="1819" width="3.28515625" style="219" customWidth="1"/>
    <col min="1820" max="1820" width="3" style="219" customWidth="1"/>
    <col min="1821" max="1822" width="2.85546875" style="219" customWidth="1"/>
    <col min="1823" max="1823" width="3.28515625" style="219" customWidth="1"/>
    <col min="1824" max="1824" width="2.85546875" style="219" customWidth="1"/>
    <col min="1825" max="1825" width="3" style="219" customWidth="1"/>
    <col min="1826" max="1826" width="2.7109375" style="219" customWidth="1"/>
    <col min="1827" max="1831" width="3" style="219" customWidth="1"/>
    <col min="1832" max="1832" width="2.7109375" style="219" customWidth="1"/>
    <col min="1833" max="1833" width="3" style="219" customWidth="1"/>
    <col min="1834" max="1834" width="3.140625" style="219" customWidth="1"/>
    <col min="1835" max="1835" width="2.85546875" style="219" customWidth="1"/>
    <col min="1836" max="1837" width="2.7109375" style="219" customWidth="1"/>
    <col min="1838" max="1838" width="3" style="219" customWidth="1"/>
    <col min="1839" max="1840" width="2.7109375" style="219" customWidth="1"/>
    <col min="1841" max="1841" width="2.42578125" style="219" customWidth="1"/>
    <col min="1842" max="1842" width="2.7109375" style="219" customWidth="1"/>
    <col min="1843" max="1843" width="3.28515625" style="219" customWidth="1"/>
    <col min="1844" max="1844" width="2.7109375" style="219" customWidth="1"/>
    <col min="1845" max="1845" width="2.85546875" style="219" customWidth="1"/>
    <col min="1846" max="1846" width="3" style="219" customWidth="1"/>
    <col min="1847" max="1847" width="2.85546875" style="219" customWidth="1"/>
    <col min="1848" max="1848" width="2.5703125" style="219" customWidth="1"/>
    <col min="1849" max="1849" width="2.7109375" style="219" customWidth="1"/>
    <col min="1850" max="1851" width="2.85546875" style="219" customWidth="1"/>
    <col min="1852" max="1852" width="2.5703125" style="219" customWidth="1"/>
    <col min="1853" max="1853" width="3.28515625" style="219" customWidth="1"/>
    <col min="1854" max="1855" width="3" style="219" customWidth="1"/>
    <col min="1856" max="1859" width="2.85546875" style="219" customWidth="1"/>
    <col min="1860" max="1863" width="3.140625" style="219" customWidth="1"/>
    <col min="1864" max="1864" width="8.85546875" style="219" customWidth="1"/>
    <col min="1865" max="1865" width="43.42578125" style="219" customWidth="1"/>
    <col min="1866" max="1866" width="6.140625" style="219" customWidth="1"/>
    <col min="1867" max="1867" width="1.7109375" style="219" customWidth="1"/>
    <col min="1868" max="1868" width="4.7109375" style="219" customWidth="1"/>
    <col min="1869" max="1869" width="3" style="219" customWidth="1"/>
    <col min="1870" max="1870" width="7.140625" style="219" customWidth="1"/>
    <col min="1871" max="1871" width="0" style="219" hidden="1" customWidth="1"/>
    <col min="1872" max="2048" width="9.140625" style="219"/>
    <col min="2049" max="2049" width="4.42578125" style="219" customWidth="1"/>
    <col min="2050" max="2067" width="3.85546875" style="219" customWidth="1"/>
    <col min="2068" max="2068" width="2.85546875" style="219" customWidth="1"/>
    <col min="2069" max="2069" width="2.7109375" style="219" customWidth="1"/>
    <col min="2070" max="2073" width="2.85546875" style="219" customWidth="1"/>
    <col min="2074" max="2074" width="3" style="219" customWidth="1"/>
    <col min="2075" max="2075" width="3.28515625" style="219" customWidth="1"/>
    <col min="2076" max="2076" width="3" style="219" customWidth="1"/>
    <col min="2077" max="2078" width="2.85546875" style="219" customWidth="1"/>
    <col min="2079" max="2079" width="3.28515625" style="219" customWidth="1"/>
    <col min="2080" max="2080" width="2.85546875" style="219" customWidth="1"/>
    <col min="2081" max="2081" width="3" style="219" customWidth="1"/>
    <col min="2082" max="2082" width="2.7109375" style="219" customWidth="1"/>
    <col min="2083" max="2087" width="3" style="219" customWidth="1"/>
    <col min="2088" max="2088" width="2.7109375" style="219" customWidth="1"/>
    <col min="2089" max="2089" width="3" style="219" customWidth="1"/>
    <col min="2090" max="2090" width="3.140625" style="219" customWidth="1"/>
    <col min="2091" max="2091" width="2.85546875" style="219" customWidth="1"/>
    <col min="2092" max="2093" width="2.7109375" style="219" customWidth="1"/>
    <col min="2094" max="2094" width="3" style="219" customWidth="1"/>
    <col min="2095" max="2096" width="2.7109375" style="219" customWidth="1"/>
    <col min="2097" max="2097" width="2.42578125" style="219" customWidth="1"/>
    <col min="2098" max="2098" width="2.7109375" style="219" customWidth="1"/>
    <col min="2099" max="2099" width="3.28515625" style="219" customWidth="1"/>
    <col min="2100" max="2100" width="2.7109375" style="219" customWidth="1"/>
    <col min="2101" max="2101" width="2.85546875" style="219" customWidth="1"/>
    <col min="2102" max="2102" width="3" style="219" customWidth="1"/>
    <col min="2103" max="2103" width="2.85546875" style="219" customWidth="1"/>
    <col min="2104" max="2104" width="2.5703125" style="219" customWidth="1"/>
    <col min="2105" max="2105" width="2.7109375" style="219" customWidth="1"/>
    <col min="2106" max="2107" width="2.85546875" style="219" customWidth="1"/>
    <col min="2108" max="2108" width="2.5703125" style="219" customWidth="1"/>
    <col min="2109" max="2109" width="3.28515625" style="219" customWidth="1"/>
    <col min="2110" max="2111" width="3" style="219" customWidth="1"/>
    <col min="2112" max="2115" width="2.85546875" style="219" customWidth="1"/>
    <col min="2116" max="2119" width="3.140625" style="219" customWidth="1"/>
    <col min="2120" max="2120" width="8.85546875" style="219" customWidth="1"/>
    <col min="2121" max="2121" width="43.42578125" style="219" customWidth="1"/>
    <col min="2122" max="2122" width="6.140625" style="219" customWidth="1"/>
    <col min="2123" max="2123" width="1.7109375" style="219" customWidth="1"/>
    <col min="2124" max="2124" width="4.7109375" style="219" customWidth="1"/>
    <col min="2125" max="2125" width="3" style="219" customWidth="1"/>
    <col min="2126" max="2126" width="7.140625" style="219" customWidth="1"/>
    <col min="2127" max="2127" width="0" style="219" hidden="1" customWidth="1"/>
    <col min="2128" max="2304" width="9.140625" style="219"/>
    <col min="2305" max="2305" width="4.42578125" style="219" customWidth="1"/>
    <col min="2306" max="2323" width="3.85546875" style="219" customWidth="1"/>
    <col min="2324" max="2324" width="2.85546875" style="219" customWidth="1"/>
    <col min="2325" max="2325" width="2.7109375" style="219" customWidth="1"/>
    <col min="2326" max="2329" width="2.85546875" style="219" customWidth="1"/>
    <col min="2330" max="2330" width="3" style="219" customWidth="1"/>
    <col min="2331" max="2331" width="3.28515625" style="219" customWidth="1"/>
    <col min="2332" max="2332" width="3" style="219" customWidth="1"/>
    <col min="2333" max="2334" width="2.85546875" style="219" customWidth="1"/>
    <col min="2335" max="2335" width="3.28515625" style="219" customWidth="1"/>
    <col min="2336" max="2336" width="2.85546875" style="219" customWidth="1"/>
    <col min="2337" max="2337" width="3" style="219" customWidth="1"/>
    <col min="2338" max="2338" width="2.7109375" style="219" customWidth="1"/>
    <col min="2339" max="2343" width="3" style="219" customWidth="1"/>
    <col min="2344" max="2344" width="2.7109375" style="219" customWidth="1"/>
    <col min="2345" max="2345" width="3" style="219" customWidth="1"/>
    <col min="2346" max="2346" width="3.140625" style="219" customWidth="1"/>
    <col min="2347" max="2347" width="2.85546875" style="219" customWidth="1"/>
    <col min="2348" max="2349" width="2.7109375" style="219" customWidth="1"/>
    <col min="2350" max="2350" width="3" style="219" customWidth="1"/>
    <col min="2351" max="2352" width="2.7109375" style="219" customWidth="1"/>
    <col min="2353" max="2353" width="2.42578125" style="219" customWidth="1"/>
    <col min="2354" max="2354" width="2.7109375" style="219" customWidth="1"/>
    <col min="2355" max="2355" width="3.28515625" style="219" customWidth="1"/>
    <col min="2356" max="2356" width="2.7109375" style="219" customWidth="1"/>
    <col min="2357" max="2357" width="2.85546875" style="219" customWidth="1"/>
    <col min="2358" max="2358" width="3" style="219" customWidth="1"/>
    <col min="2359" max="2359" width="2.85546875" style="219" customWidth="1"/>
    <col min="2360" max="2360" width="2.5703125" style="219" customWidth="1"/>
    <col min="2361" max="2361" width="2.7109375" style="219" customWidth="1"/>
    <col min="2362" max="2363" width="2.85546875" style="219" customWidth="1"/>
    <col min="2364" max="2364" width="2.5703125" style="219" customWidth="1"/>
    <col min="2365" max="2365" width="3.28515625" style="219" customWidth="1"/>
    <col min="2366" max="2367" width="3" style="219" customWidth="1"/>
    <col min="2368" max="2371" width="2.85546875" style="219" customWidth="1"/>
    <col min="2372" max="2375" width="3.140625" style="219" customWidth="1"/>
    <col min="2376" max="2376" width="8.85546875" style="219" customWidth="1"/>
    <col min="2377" max="2377" width="43.42578125" style="219" customWidth="1"/>
    <col min="2378" max="2378" width="6.140625" style="219" customWidth="1"/>
    <col min="2379" max="2379" width="1.7109375" style="219" customWidth="1"/>
    <col min="2380" max="2380" width="4.7109375" style="219" customWidth="1"/>
    <col min="2381" max="2381" width="3" style="219" customWidth="1"/>
    <col min="2382" max="2382" width="7.140625" style="219" customWidth="1"/>
    <col min="2383" max="2383" width="0" style="219" hidden="1" customWidth="1"/>
    <col min="2384" max="2560" width="9.140625" style="219"/>
    <col min="2561" max="2561" width="4.42578125" style="219" customWidth="1"/>
    <col min="2562" max="2579" width="3.85546875" style="219" customWidth="1"/>
    <col min="2580" max="2580" width="2.85546875" style="219" customWidth="1"/>
    <col min="2581" max="2581" width="2.7109375" style="219" customWidth="1"/>
    <col min="2582" max="2585" width="2.85546875" style="219" customWidth="1"/>
    <col min="2586" max="2586" width="3" style="219" customWidth="1"/>
    <col min="2587" max="2587" width="3.28515625" style="219" customWidth="1"/>
    <col min="2588" max="2588" width="3" style="219" customWidth="1"/>
    <col min="2589" max="2590" width="2.85546875" style="219" customWidth="1"/>
    <col min="2591" max="2591" width="3.28515625" style="219" customWidth="1"/>
    <col min="2592" max="2592" width="2.85546875" style="219" customWidth="1"/>
    <col min="2593" max="2593" width="3" style="219" customWidth="1"/>
    <col min="2594" max="2594" width="2.7109375" style="219" customWidth="1"/>
    <col min="2595" max="2599" width="3" style="219" customWidth="1"/>
    <col min="2600" max="2600" width="2.7109375" style="219" customWidth="1"/>
    <col min="2601" max="2601" width="3" style="219" customWidth="1"/>
    <col min="2602" max="2602" width="3.140625" style="219" customWidth="1"/>
    <col min="2603" max="2603" width="2.85546875" style="219" customWidth="1"/>
    <col min="2604" max="2605" width="2.7109375" style="219" customWidth="1"/>
    <col min="2606" max="2606" width="3" style="219" customWidth="1"/>
    <col min="2607" max="2608" width="2.7109375" style="219" customWidth="1"/>
    <col min="2609" max="2609" width="2.42578125" style="219" customWidth="1"/>
    <col min="2610" max="2610" width="2.7109375" style="219" customWidth="1"/>
    <col min="2611" max="2611" width="3.28515625" style="219" customWidth="1"/>
    <col min="2612" max="2612" width="2.7109375" style="219" customWidth="1"/>
    <col min="2613" max="2613" width="2.85546875" style="219" customWidth="1"/>
    <col min="2614" max="2614" width="3" style="219" customWidth="1"/>
    <col min="2615" max="2615" width="2.85546875" style="219" customWidth="1"/>
    <col min="2616" max="2616" width="2.5703125" style="219" customWidth="1"/>
    <col min="2617" max="2617" width="2.7109375" style="219" customWidth="1"/>
    <col min="2618" max="2619" width="2.85546875" style="219" customWidth="1"/>
    <col min="2620" max="2620" width="2.5703125" style="219" customWidth="1"/>
    <col min="2621" max="2621" width="3.28515625" style="219" customWidth="1"/>
    <col min="2622" max="2623" width="3" style="219" customWidth="1"/>
    <col min="2624" max="2627" width="2.85546875" style="219" customWidth="1"/>
    <col min="2628" max="2631" width="3.140625" style="219" customWidth="1"/>
    <col min="2632" max="2632" width="8.85546875" style="219" customWidth="1"/>
    <col min="2633" max="2633" width="43.42578125" style="219" customWidth="1"/>
    <col min="2634" max="2634" width="6.140625" style="219" customWidth="1"/>
    <col min="2635" max="2635" width="1.7109375" style="219" customWidth="1"/>
    <col min="2636" max="2636" width="4.7109375" style="219" customWidth="1"/>
    <col min="2637" max="2637" width="3" style="219" customWidth="1"/>
    <col min="2638" max="2638" width="7.140625" style="219" customWidth="1"/>
    <col min="2639" max="2639" width="0" style="219" hidden="1" customWidth="1"/>
    <col min="2640" max="2816" width="9.140625" style="219"/>
    <col min="2817" max="2817" width="4.42578125" style="219" customWidth="1"/>
    <col min="2818" max="2835" width="3.85546875" style="219" customWidth="1"/>
    <col min="2836" max="2836" width="2.85546875" style="219" customWidth="1"/>
    <col min="2837" max="2837" width="2.7109375" style="219" customWidth="1"/>
    <col min="2838" max="2841" width="2.85546875" style="219" customWidth="1"/>
    <col min="2842" max="2842" width="3" style="219" customWidth="1"/>
    <col min="2843" max="2843" width="3.28515625" style="219" customWidth="1"/>
    <col min="2844" max="2844" width="3" style="219" customWidth="1"/>
    <col min="2845" max="2846" width="2.85546875" style="219" customWidth="1"/>
    <col min="2847" max="2847" width="3.28515625" style="219" customWidth="1"/>
    <col min="2848" max="2848" width="2.85546875" style="219" customWidth="1"/>
    <col min="2849" max="2849" width="3" style="219" customWidth="1"/>
    <col min="2850" max="2850" width="2.7109375" style="219" customWidth="1"/>
    <col min="2851" max="2855" width="3" style="219" customWidth="1"/>
    <col min="2856" max="2856" width="2.7109375" style="219" customWidth="1"/>
    <col min="2857" max="2857" width="3" style="219" customWidth="1"/>
    <col min="2858" max="2858" width="3.140625" style="219" customWidth="1"/>
    <col min="2859" max="2859" width="2.85546875" style="219" customWidth="1"/>
    <col min="2860" max="2861" width="2.7109375" style="219" customWidth="1"/>
    <col min="2862" max="2862" width="3" style="219" customWidth="1"/>
    <col min="2863" max="2864" width="2.7109375" style="219" customWidth="1"/>
    <col min="2865" max="2865" width="2.42578125" style="219" customWidth="1"/>
    <col min="2866" max="2866" width="2.7109375" style="219" customWidth="1"/>
    <col min="2867" max="2867" width="3.28515625" style="219" customWidth="1"/>
    <col min="2868" max="2868" width="2.7109375" style="219" customWidth="1"/>
    <col min="2869" max="2869" width="2.85546875" style="219" customWidth="1"/>
    <col min="2870" max="2870" width="3" style="219" customWidth="1"/>
    <col min="2871" max="2871" width="2.85546875" style="219" customWidth="1"/>
    <col min="2872" max="2872" width="2.5703125" style="219" customWidth="1"/>
    <col min="2873" max="2873" width="2.7109375" style="219" customWidth="1"/>
    <col min="2874" max="2875" width="2.85546875" style="219" customWidth="1"/>
    <col min="2876" max="2876" width="2.5703125" style="219" customWidth="1"/>
    <col min="2877" max="2877" width="3.28515625" style="219" customWidth="1"/>
    <col min="2878" max="2879" width="3" style="219" customWidth="1"/>
    <col min="2880" max="2883" width="2.85546875" style="219" customWidth="1"/>
    <col min="2884" max="2887" width="3.140625" style="219" customWidth="1"/>
    <col min="2888" max="2888" width="8.85546875" style="219" customWidth="1"/>
    <col min="2889" max="2889" width="43.42578125" style="219" customWidth="1"/>
    <col min="2890" max="2890" width="6.140625" style="219" customWidth="1"/>
    <col min="2891" max="2891" width="1.7109375" style="219" customWidth="1"/>
    <col min="2892" max="2892" width="4.7109375" style="219" customWidth="1"/>
    <col min="2893" max="2893" width="3" style="219" customWidth="1"/>
    <col min="2894" max="2894" width="7.140625" style="219" customWidth="1"/>
    <col min="2895" max="2895" width="0" style="219" hidden="1" customWidth="1"/>
    <col min="2896" max="3072" width="9.140625" style="219"/>
    <col min="3073" max="3073" width="4.42578125" style="219" customWidth="1"/>
    <col min="3074" max="3091" width="3.85546875" style="219" customWidth="1"/>
    <col min="3092" max="3092" width="2.85546875" style="219" customWidth="1"/>
    <col min="3093" max="3093" width="2.7109375" style="219" customWidth="1"/>
    <col min="3094" max="3097" width="2.85546875" style="219" customWidth="1"/>
    <col min="3098" max="3098" width="3" style="219" customWidth="1"/>
    <col min="3099" max="3099" width="3.28515625" style="219" customWidth="1"/>
    <col min="3100" max="3100" width="3" style="219" customWidth="1"/>
    <col min="3101" max="3102" width="2.85546875" style="219" customWidth="1"/>
    <col min="3103" max="3103" width="3.28515625" style="219" customWidth="1"/>
    <col min="3104" max="3104" width="2.85546875" style="219" customWidth="1"/>
    <col min="3105" max="3105" width="3" style="219" customWidth="1"/>
    <col min="3106" max="3106" width="2.7109375" style="219" customWidth="1"/>
    <col min="3107" max="3111" width="3" style="219" customWidth="1"/>
    <col min="3112" max="3112" width="2.7109375" style="219" customWidth="1"/>
    <col min="3113" max="3113" width="3" style="219" customWidth="1"/>
    <col min="3114" max="3114" width="3.140625" style="219" customWidth="1"/>
    <col min="3115" max="3115" width="2.85546875" style="219" customWidth="1"/>
    <col min="3116" max="3117" width="2.7109375" style="219" customWidth="1"/>
    <col min="3118" max="3118" width="3" style="219" customWidth="1"/>
    <col min="3119" max="3120" width="2.7109375" style="219" customWidth="1"/>
    <col min="3121" max="3121" width="2.42578125" style="219" customWidth="1"/>
    <col min="3122" max="3122" width="2.7109375" style="219" customWidth="1"/>
    <col min="3123" max="3123" width="3.28515625" style="219" customWidth="1"/>
    <col min="3124" max="3124" width="2.7109375" style="219" customWidth="1"/>
    <col min="3125" max="3125" width="2.85546875" style="219" customWidth="1"/>
    <col min="3126" max="3126" width="3" style="219" customWidth="1"/>
    <col min="3127" max="3127" width="2.85546875" style="219" customWidth="1"/>
    <col min="3128" max="3128" width="2.5703125" style="219" customWidth="1"/>
    <col min="3129" max="3129" width="2.7109375" style="219" customWidth="1"/>
    <col min="3130" max="3131" width="2.85546875" style="219" customWidth="1"/>
    <col min="3132" max="3132" width="2.5703125" style="219" customWidth="1"/>
    <col min="3133" max="3133" width="3.28515625" style="219" customWidth="1"/>
    <col min="3134" max="3135" width="3" style="219" customWidth="1"/>
    <col min="3136" max="3139" width="2.85546875" style="219" customWidth="1"/>
    <col min="3140" max="3143" width="3.140625" style="219" customWidth="1"/>
    <col min="3144" max="3144" width="8.85546875" style="219" customWidth="1"/>
    <col min="3145" max="3145" width="43.42578125" style="219" customWidth="1"/>
    <col min="3146" max="3146" width="6.140625" style="219" customWidth="1"/>
    <col min="3147" max="3147" width="1.7109375" style="219" customWidth="1"/>
    <col min="3148" max="3148" width="4.7109375" style="219" customWidth="1"/>
    <col min="3149" max="3149" width="3" style="219" customWidth="1"/>
    <col min="3150" max="3150" width="7.140625" style="219" customWidth="1"/>
    <col min="3151" max="3151" width="0" style="219" hidden="1" customWidth="1"/>
    <col min="3152" max="3328" width="9.140625" style="219"/>
    <col min="3329" max="3329" width="4.42578125" style="219" customWidth="1"/>
    <col min="3330" max="3347" width="3.85546875" style="219" customWidth="1"/>
    <col min="3348" max="3348" width="2.85546875" style="219" customWidth="1"/>
    <col min="3349" max="3349" width="2.7109375" style="219" customWidth="1"/>
    <col min="3350" max="3353" width="2.85546875" style="219" customWidth="1"/>
    <col min="3354" max="3354" width="3" style="219" customWidth="1"/>
    <col min="3355" max="3355" width="3.28515625" style="219" customWidth="1"/>
    <col min="3356" max="3356" width="3" style="219" customWidth="1"/>
    <col min="3357" max="3358" width="2.85546875" style="219" customWidth="1"/>
    <col min="3359" max="3359" width="3.28515625" style="219" customWidth="1"/>
    <col min="3360" max="3360" width="2.85546875" style="219" customWidth="1"/>
    <col min="3361" max="3361" width="3" style="219" customWidth="1"/>
    <col min="3362" max="3362" width="2.7109375" style="219" customWidth="1"/>
    <col min="3363" max="3367" width="3" style="219" customWidth="1"/>
    <col min="3368" max="3368" width="2.7109375" style="219" customWidth="1"/>
    <col min="3369" max="3369" width="3" style="219" customWidth="1"/>
    <col min="3370" max="3370" width="3.140625" style="219" customWidth="1"/>
    <col min="3371" max="3371" width="2.85546875" style="219" customWidth="1"/>
    <col min="3372" max="3373" width="2.7109375" style="219" customWidth="1"/>
    <col min="3374" max="3374" width="3" style="219" customWidth="1"/>
    <col min="3375" max="3376" width="2.7109375" style="219" customWidth="1"/>
    <col min="3377" max="3377" width="2.42578125" style="219" customWidth="1"/>
    <col min="3378" max="3378" width="2.7109375" style="219" customWidth="1"/>
    <col min="3379" max="3379" width="3.28515625" style="219" customWidth="1"/>
    <col min="3380" max="3380" width="2.7109375" style="219" customWidth="1"/>
    <col min="3381" max="3381" width="2.85546875" style="219" customWidth="1"/>
    <col min="3382" max="3382" width="3" style="219" customWidth="1"/>
    <col min="3383" max="3383" width="2.85546875" style="219" customWidth="1"/>
    <col min="3384" max="3384" width="2.5703125" style="219" customWidth="1"/>
    <col min="3385" max="3385" width="2.7109375" style="219" customWidth="1"/>
    <col min="3386" max="3387" width="2.85546875" style="219" customWidth="1"/>
    <col min="3388" max="3388" width="2.5703125" style="219" customWidth="1"/>
    <col min="3389" max="3389" width="3.28515625" style="219" customWidth="1"/>
    <col min="3390" max="3391" width="3" style="219" customWidth="1"/>
    <col min="3392" max="3395" width="2.85546875" style="219" customWidth="1"/>
    <col min="3396" max="3399" width="3.140625" style="219" customWidth="1"/>
    <col min="3400" max="3400" width="8.85546875" style="219" customWidth="1"/>
    <col min="3401" max="3401" width="43.42578125" style="219" customWidth="1"/>
    <col min="3402" max="3402" width="6.140625" style="219" customWidth="1"/>
    <col min="3403" max="3403" width="1.7109375" style="219" customWidth="1"/>
    <col min="3404" max="3404" width="4.7109375" style="219" customWidth="1"/>
    <col min="3405" max="3405" width="3" style="219" customWidth="1"/>
    <col min="3406" max="3406" width="7.140625" style="219" customWidth="1"/>
    <col min="3407" max="3407" width="0" style="219" hidden="1" customWidth="1"/>
    <col min="3408" max="3584" width="9.140625" style="219"/>
    <col min="3585" max="3585" width="4.42578125" style="219" customWidth="1"/>
    <col min="3586" max="3603" width="3.85546875" style="219" customWidth="1"/>
    <col min="3604" max="3604" width="2.85546875" style="219" customWidth="1"/>
    <col min="3605" max="3605" width="2.7109375" style="219" customWidth="1"/>
    <col min="3606" max="3609" width="2.85546875" style="219" customWidth="1"/>
    <col min="3610" max="3610" width="3" style="219" customWidth="1"/>
    <col min="3611" max="3611" width="3.28515625" style="219" customWidth="1"/>
    <col min="3612" max="3612" width="3" style="219" customWidth="1"/>
    <col min="3613" max="3614" width="2.85546875" style="219" customWidth="1"/>
    <col min="3615" max="3615" width="3.28515625" style="219" customWidth="1"/>
    <col min="3616" max="3616" width="2.85546875" style="219" customWidth="1"/>
    <col min="3617" max="3617" width="3" style="219" customWidth="1"/>
    <col min="3618" max="3618" width="2.7109375" style="219" customWidth="1"/>
    <col min="3619" max="3623" width="3" style="219" customWidth="1"/>
    <col min="3624" max="3624" width="2.7109375" style="219" customWidth="1"/>
    <col min="3625" max="3625" width="3" style="219" customWidth="1"/>
    <col min="3626" max="3626" width="3.140625" style="219" customWidth="1"/>
    <col min="3627" max="3627" width="2.85546875" style="219" customWidth="1"/>
    <col min="3628" max="3629" width="2.7109375" style="219" customWidth="1"/>
    <col min="3630" max="3630" width="3" style="219" customWidth="1"/>
    <col min="3631" max="3632" width="2.7109375" style="219" customWidth="1"/>
    <col min="3633" max="3633" width="2.42578125" style="219" customWidth="1"/>
    <col min="3634" max="3634" width="2.7109375" style="219" customWidth="1"/>
    <col min="3635" max="3635" width="3.28515625" style="219" customWidth="1"/>
    <col min="3636" max="3636" width="2.7109375" style="219" customWidth="1"/>
    <col min="3637" max="3637" width="2.85546875" style="219" customWidth="1"/>
    <col min="3638" max="3638" width="3" style="219" customWidth="1"/>
    <col min="3639" max="3639" width="2.85546875" style="219" customWidth="1"/>
    <col min="3640" max="3640" width="2.5703125" style="219" customWidth="1"/>
    <col min="3641" max="3641" width="2.7109375" style="219" customWidth="1"/>
    <col min="3642" max="3643" width="2.85546875" style="219" customWidth="1"/>
    <col min="3644" max="3644" width="2.5703125" style="219" customWidth="1"/>
    <col min="3645" max="3645" width="3.28515625" style="219" customWidth="1"/>
    <col min="3646" max="3647" width="3" style="219" customWidth="1"/>
    <col min="3648" max="3651" width="2.85546875" style="219" customWidth="1"/>
    <col min="3652" max="3655" width="3.140625" style="219" customWidth="1"/>
    <col min="3656" max="3656" width="8.85546875" style="219" customWidth="1"/>
    <col min="3657" max="3657" width="43.42578125" style="219" customWidth="1"/>
    <col min="3658" max="3658" width="6.140625" style="219" customWidth="1"/>
    <col min="3659" max="3659" width="1.7109375" style="219" customWidth="1"/>
    <col min="3660" max="3660" width="4.7109375" style="219" customWidth="1"/>
    <col min="3661" max="3661" width="3" style="219" customWidth="1"/>
    <col min="3662" max="3662" width="7.140625" style="219" customWidth="1"/>
    <col min="3663" max="3663" width="0" style="219" hidden="1" customWidth="1"/>
    <col min="3664" max="3840" width="9.140625" style="219"/>
    <col min="3841" max="3841" width="4.42578125" style="219" customWidth="1"/>
    <col min="3842" max="3859" width="3.85546875" style="219" customWidth="1"/>
    <col min="3860" max="3860" width="2.85546875" style="219" customWidth="1"/>
    <col min="3861" max="3861" width="2.7109375" style="219" customWidth="1"/>
    <col min="3862" max="3865" width="2.85546875" style="219" customWidth="1"/>
    <col min="3866" max="3866" width="3" style="219" customWidth="1"/>
    <col min="3867" max="3867" width="3.28515625" style="219" customWidth="1"/>
    <col min="3868" max="3868" width="3" style="219" customWidth="1"/>
    <col min="3869" max="3870" width="2.85546875" style="219" customWidth="1"/>
    <col min="3871" max="3871" width="3.28515625" style="219" customWidth="1"/>
    <col min="3872" max="3872" width="2.85546875" style="219" customWidth="1"/>
    <col min="3873" max="3873" width="3" style="219" customWidth="1"/>
    <col min="3874" max="3874" width="2.7109375" style="219" customWidth="1"/>
    <col min="3875" max="3879" width="3" style="219" customWidth="1"/>
    <col min="3880" max="3880" width="2.7109375" style="219" customWidth="1"/>
    <col min="3881" max="3881" width="3" style="219" customWidth="1"/>
    <col min="3882" max="3882" width="3.140625" style="219" customWidth="1"/>
    <col min="3883" max="3883" width="2.85546875" style="219" customWidth="1"/>
    <col min="3884" max="3885" width="2.7109375" style="219" customWidth="1"/>
    <col min="3886" max="3886" width="3" style="219" customWidth="1"/>
    <col min="3887" max="3888" width="2.7109375" style="219" customWidth="1"/>
    <col min="3889" max="3889" width="2.42578125" style="219" customWidth="1"/>
    <col min="3890" max="3890" width="2.7109375" style="219" customWidth="1"/>
    <col min="3891" max="3891" width="3.28515625" style="219" customWidth="1"/>
    <col min="3892" max="3892" width="2.7109375" style="219" customWidth="1"/>
    <col min="3893" max="3893" width="2.85546875" style="219" customWidth="1"/>
    <col min="3894" max="3894" width="3" style="219" customWidth="1"/>
    <col min="3895" max="3895" width="2.85546875" style="219" customWidth="1"/>
    <col min="3896" max="3896" width="2.5703125" style="219" customWidth="1"/>
    <col min="3897" max="3897" width="2.7109375" style="219" customWidth="1"/>
    <col min="3898" max="3899" width="2.85546875" style="219" customWidth="1"/>
    <col min="3900" max="3900" width="2.5703125" style="219" customWidth="1"/>
    <col min="3901" max="3901" width="3.28515625" style="219" customWidth="1"/>
    <col min="3902" max="3903" width="3" style="219" customWidth="1"/>
    <col min="3904" max="3907" width="2.85546875" style="219" customWidth="1"/>
    <col min="3908" max="3911" width="3.140625" style="219" customWidth="1"/>
    <col min="3912" max="3912" width="8.85546875" style="219" customWidth="1"/>
    <col min="3913" max="3913" width="43.42578125" style="219" customWidth="1"/>
    <col min="3914" max="3914" width="6.140625" style="219" customWidth="1"/>
    <col min="3915" max="3915" width="1.7109375" style="219" customWidth="1"/>
    <col min="3916" max="3916" width="4.7109375" style="219" customWidth="1"/>
    <col min="3917" max="3917" width="3" style="219" customWidth="1"/>
    <col min="3918" max="3918" width="7.140625" style="219" customWidth="1"/>
    <col min="3919" max="3919" width="0" style="219" hidden="1" customWidth="1"/>
    <col min="3920" max="4096" width="9.140625" style="219"/>
    <col min="4097" max="4097" width="4.42578125" style="219" customWidth="1"/>
    <col min="4098" max="4115" width="3.85546875" style="219" customWidth="1"/>
    <col min="4116" max="4116" width="2.85546875" style="219" customWidth="1"/>
    <col min="4117" max="4117" width="2.7109375" style="219" customWidth="1"/>
    <col min="4118" max="4121" width="2.85546875" style="219" customWidth="1"/>
    <col min="4122" max="4122" width="3" style="219" customWidth="1"/>
    <col min="4123" max="4123" width="3.28515625" style="219" customWidth="1"/>
    <col min="4124" max="4124" width="3" style="219" customWidth="1"/>
    <col min="4125" max="4126" width="2.85546875" style="219" customWidth="1"/>
    <col min="4127" max="4127" width="3.28515625" style="219" customWidth="1"/>
    <col min="4128" max="4128" width="2.85546875" style="219" customWidth="1"/>
    <col min="4129" max="4129" width="3" style="219" customWidth="1"/>
    <col min="4130" max="4130" width="2.7109375" style="219" customWidth="1"/>
    <col min="4131" max="4135" width="3" style="219" customWidth="1"/>
    <col min="4136" max="4136" width="2.7109375" style="219" customWidth="1"/>
    <col min="4137" max="4137" width="3" style="219" customWidth="1"/>
    <col min="4138" max="4138" width="3.140625" style="219" customWidth="1"/>
    <col min="4139" max="4139" width="2.85546875" style="219" customWidth="1"/>
    <col min="4140" max="4141" width="2.7109375" style="219" customWidth="1"/>
    <col min="4142" max="4142" width="3" style="219" customWidth="1"/>
    <col min="4143" max="4144" width="2.7109375" style="219" customWidth="1"/>
    <col min="4145" max="4145" width="2.42578125" style="219" customWidth="1"/>
    <col min="4146" max="4146" width="2.7109375" style="219" customWidth="1"/>
    <col min="4147" max="4147" width="3.28515625" style="219" customWidth="1"/>
    <col min="4148" max="4148" width="2.7109375" style="219" customWidth="1"/>
    <col min="4149" max="4149" width="2.85546875" style="219" customWidth="1"/>
    <col min="4150" max="4150" width="3" style="219" customWidth="1"/>
    <col min="4151" max="4151" width="2.85546875" style="219" customWidth="1"/>
    <col min="4152" max="4152" width="2.5703125" style="219" customWidth="1"/>
    <col min="4153" max="4153" width="2.7109375" style="219" customWidth="1"/>
    <col min="4154" max="4155" width="2.85546875" style="219" customWidth="1"/>
    <col min="4156" max="4156" width="2.5703125" style="219" customWidth="1"/>
    <col min="4157" max="4157" width="3.28515625" style="219" customWidth="1"/>
    <col min="4158" max="4159" width="3" style="219" customWidth="1"/>
    <col min="4160" max="4163" width="2.85546875" style="219" customWidth="1"/>
    <col min="4164" max="4167" width="3.140625" style="219" customWidth="1"/>
    <col min="4168" max="4168" width="8.85546875" style="219" customWidth="1"/>
    <col min="4169" max="4169" width="43.42578125" style="219" customWidth="1"/>
    <col min="4170" max="4170" width="6.140625" style="219" customWidth="1"/>
    <col min="4171" max="4171" width="1.7109375" style="219" customWidth="1"/>
    <col min="4172" max="4172" width="4.7109375" style="219" customWidth="1"/>
    <col min="4173" max="4173" width="3" style="219" customWidth="1"/>
    <col min="4174" max="4174" width="7.140625" style="219" customWidth="1"/>
    <col min="4175" max="4175" width="0" style="219" hidden="1" customWidth="1"/>
    <col min="4176" max="4352" width="9.140625" style="219"/>
    <col min="4353" max="4353" width="4.42578125" style="219" customWidth="1"/>
    <col min="4354" max="4371" width="3.85546875" style="219" customWidth="1"/>
    <col min="4372" max="4372" width="2.85546875" style="219" customWidth="1"/>
    <col min="4373" max="4373" width="2.7109375" style="219" customWidth="1"/>
    <col min="4374" max="4377" width="2.85546875" style="219" customWidth="1"/>
    <col min="4378" max="4378" width="3" style="219" customWidth="1"/>
    <col min="4379" max="4379" width="3.28515625" style="219" customWidth="1"/>
    <col min="4380" max="4380" width="3" style="219" customWidth="1"/>
    <col min="4381" max="4382" width="2.85546875" style="219" customWidth="1"/>
    <col min="4383" max="4383" width="3.28515625" style="219" customWidth="1"/>
    <col min="4384" max="4384" width="2.85546875" style="219" customWidth="1"/>
    <col min="4385" max="4385" width="3" style="219" customWidth="1"/>
    <col min="4386" max="4386" width="2.7109375" style="219" customWidth="1"/>
    <col min="4387" max="4391" width="3" style="219" customWidth="1"/>
    <col min="4392" max="4392" width="2.7109375" style="219" customWidth="1"/>
    <col min="4393" max="4393" width="3" style="219" customWidth="1"/>
    <col min="4394" max="4394" width="3.140625" style="219" customWidth="1"/>
    <col min="4395" max="4395" width="2.85546875" style="219" customWidth="1"/>
    <col min="4396" max="4397" width="2.7109375" style="219" customWidth="1"/>
    <col min="4398" max="4398" width="3" style="219" customWidth="1"/>
    <col min="4399" max="4400" width="2.7109375" style="219" customWidth="1"/>
    <col min="4401" max="4401" width="2.42578125" style="219" customWidth="1"/>
    <col min="4402" max="4402" width="2.7109375" style="219" customWidth="1"/>
    <col min="4403" max="4403" width="3.28515625" style="219" customWidth="1"/>
    <col min="4404" max="4404" width="2.7109375" style="219" customWidth="1"/>
    <col min="4405" max="4405" width="2.85546875" style="219" customWidth="1"/>
    <col min="4406" max="4406" width="3" style="219" customWidth="1"/>
    <col min="4407" max="4407" width="2.85546875" style="219" customWidth="1"/>
    <col min="4408" max="4408" width="2.5703125" style="219" customWidth="1"/>
    <col min="4409" max="4409" width="2.7109375" style="219" customWidth="1"/>
    <col min="4410" max="4411" width="2.85546875" style="219" customWidth="1"/>
    <col min="4412" max="4412" width="2.5703125" style="219" customWidth="1"/>
    <col min="4413" max="4413" width="3.28515625" style="219" customWidth="1"/>
    <col min="4414" max="4415" width="3" style="219" customWidth="1"/>
    <col min="4416" max="4419" width="2.85546875" style="219" customWidth="1"/>
    <col min="4420" max="4423" width="3.140625" style="219" customWidth="1"/>
    <col min="4424" max="4424" width="8.85546875" style="219" customWidth="1"/>
    <col min="4425" max="4425" width="43.42578125" style="219" customWidth="1"/>
    <col min="4426" max="4426" width="6.140625" style="219" customWidth="1"/>
    <col min="4427" max="4427" width="1.7109375" style="219" customWidth="1"/>
    <col min="4428" max="4428" width="4.7109375" style="219" customWidth="1"/>
    <col min="4429" max="4429" width="3" style="219" customWidth="1"/>
    <col min="4430" max="4430" width="7.140625" style="219" customWidth="1"/>
    <col min="4431" max="4431" width="0" style="219" hidden="1" customWidth="1"/>
    <col min="4432" max="4608" width="9.140625" style="219"/>
    <col min="4609" max="4609" width="4.42578125" style="219" customWidth="1"/>
    <col min="4610" max="4627" width="3.85546875" style="219" customWidth="1"/>
    <col min="4628" max="4628" width="2.85546875" style="219" customWidth="1"/>
    <col min="4629" max="4629" width="2.7109375" style="219" customWidth="1"/>
    <col min="4630" max="4633" width="2.85546875" style="219" customWidth="1"/>
    <col min="4634" max="4634" width="3" style="219" customWidth="1"/>
    <col min="4635" max="4635" width="3.28515625" style="219" customWidth="1"/>
    <col min="4636" max="4636" width="3" style="219" customWidth="1"/>
    <col min="4637" max="4638" width="2.85546875" style="219" customWidth="1"/>
    <col min="4639" max="4639" width="3.28515625" style="219" customWidth="1"/>
    <col min="4640" max="4640" width="2.85546875" style="219" customWidth="1"/>
    <col min="4641" max="4641" width="3" style="219" customWidth="1"/>
    <col min="4642" max="4642" width="2.7109375" style="219" customWidth="1"/>
    <col min="4643" max="4647" width="3" style="219" customWidth="1"/>
    <col min="4648" max="4648" width="2.7109375" style="219" customWidth="1"/>
    <col min="4649" max="4649" width="3" style="219" customWidth="1"/>
    <col min="4650" max="4650" width="3.140625" style="219" customWidth="1"/>
    <col min="4651" max="4651" width="2.85546875" style="219" customWidth="1"/>
    <col min="4652" max="4653" width="2.7109375" style="219" customWidth="1"/>
    <col min="4654" max="4654" width="3" style="219" customWidth="1"/>
    <col min="4655" max="4656" width="2.7109375" style="219" customWidth="1"/>
    <col min="4657" max="4657" width="2.42578125" style="219" customWidth="1"/>
    <col min="4658" max="4658" width="2.7109375" style="219" customWidth="1"/>
    <col min="4659" max="4659" width="3.28515625" style="219" customWidth="1"/>
    <col min="4660" max="4660" width="2.7109375" style="219" customWidth="1"/>
    <col min="4661" max="4661" width="2.85546875" style="219" customWidth="1"/>
    <col min="4662" max="4662" width="3" style="219" customWidth="1"/>
    <col min="4663" max="4663" width="2.85546875" style="219" customWidth="1"/>
    <col min="4664" max="4664" width="2.5703125" style="219" customWidth="1"/>
    <col min="4665" max="4665" width="2.7109375" style="219" customWidth="1"/>
    <col min="4666" max="4667" width="2.85546875" style="219" customWidth="1"/>
    <col min="4668" max="4668" width="2.5703125" style="219" customWidth="1"/>
    <col min="4669" max="4669" width="3.28515625" style="219" customWidth="1"/>
    <col min="4670" max="4671" width="3" style="219" customWidth="1"/>
    <col min="4672" max="4675" width="2.85546875" style="219" customWidth="1"/>
    <col min="4676" max="4679" width="3.140625" style="219" customWidth="1"/>
    <col min="4680" max="4680" width="8.85546875" style="219" customWidth="1"/>
    <col min="4681" max="4681" width="43.42578125" style="219" customWidth="1"/>
    <col min="4682" max="4682" width="6.140625" style="219" customWidth="1"/>
    <col min="4683" max="4683" width="1.7109375" style="219" customWidth="1"/>
    <col min="4684" max="4684" width="4.7109375" style="219" customWidth="1"/>
    <col min="4685" max="4685" width="3" style="219" customWidth="1"/>
    <col min="4686" max="4686" width="7.140625" style="219" customWidth="1"/>
    <col min="4687" max="4687" width="0" style="219" hidden="1" customWidth="1"/>
    <col min="4688" max="4864" width="9.140625" style="219"/>
    <col min="4865" max="4865" width="4.42578125" style="219" customWidth="1"/>
    <col min="4866" max="4883" width="3.85546875" style="219" customWidth="1"/>
    <col min="4884" max="4884" width="2.85546875" style="219" customWidth="1"/>
    <col min="4885" max="4885" width="2.7109375" style="219" customWidth="1"/>
    <col min="4886" max="4889" width="2.85546875" style="219" customWidth="1"/>
    <col min="4890" max="4890" width="3" style="219" customWidth="1"/>
    <col min="4891" max="4891" width="3.28515625" style="219" customWidth="1"/>
    <col min="4892" max="4892" width="3" style="219" customWidth="1"/>
    <col min="4893" max="4894" width="2.85546875" style="219" customWidth="1"/>
    <col min="4895" max="4895" width="3.28515625" style="219" customWidth="1"/>
    <col min="4896" max="4896" width="2.85546875" style="219" customWidth="1"/>
    <col min="4897" max="4897" width="3" style="219" customWidth="1"/>
    <col min="4898" max="4898" width="2.7109375" style="219" customWidth="1"/>
    <col min="4899" max="4903" width="3" style="219" customWidth="1"/>
    <col min="4904" max="4904" width="2.7109375" style="219" customWidth="1"/>
    <col min="4905" max="4905" width="3" style="219" customWidth="1"/>
    <col min="4906" max="4906" width="3.140625" style="219" customWidth="1"/>
    <col min="4907" max="4907" width="2.85546875" style="219" customWidth="1"/>
    <col min="4908" max="4909" width="2.7109375" style="219" customWidth="1"/>
    <col min="4910" max="4910" width="3" style="219" customWidth="1"/>
    <col min="4911" max="4912" width="2.7109375" style="219" customWidth="1"/>
    <col min="4913" max="4913" width="2.42578125" style="219" customWidth="1"/>
    <col min="4914" max="4914" width="2.7109375" style="219" customWidth="1"/>
    <col min="4915" max="4915" width="3.28515625" style="219" customWidth="1"/>
    <col min="4916" max="4916" width="2.7109375" style="219" customWidth="1"/>
    <col min="4917" max="4917" width="2.85546875" style="219" customWidth="1"/>
    <col min="4918" max="4918" width="3" style="219" customWidth="1"/>
    <col min="4919" max="4919" width="2.85546875" style="219" customWidth="1"/>
    <col min="4920" max="4920" width="2.5703125" style="219" customWidth="1"/>
    <col min="4921" max="4921" width="2.7109375" style="219" customWidth="1"/>
    <col min="4922" max="4923" width="2.85546875" style="219" customWidth="1"/>
    <col min="4924" max="4924" width="2.5703125" style="219" customWidth="1"/>
    <col min="4925" max="4925" width="3.28515625" style="219" customWidth="1"/>
    <col min="4926" max="4927" width="3" style="219" customWidth="1"/>
    <col min="4928" max="4931" width="2.85546875" style="219" customWidth="1"/>
    <col min="4932" max="4935" width="3.140625" style="219" customWidth="1"/>
    <col min="4936" max="4936" width="8.85546875" style="219" customWidth="1"/>
    <col min="4937" max="4937" width="43.42578125" style="219" customWidth="1"/>
    <col min="4938" max="4938" width="6.140625" style="219" customWidth="1"/>
    <col min="4939" max="4939" width="1.7109375" style="219" customWidth="1"/>
    <col min="4940" max="4940" width="4.7109375" style="219" customWidth="1"/>
    <col min="4941" max="4941" width="3" style="219" customWidth="1"/>
    <col min="4942" max="4942" width="7.140625" style="219" customWidth="1"/>
    <col min="4943" max="4943" width="0" style="219" hidden="1" customWidth="1"/>
    <col min="4944" max="5120" width="9.140625" style="219"/>
    <col min="5121" max="5121" width="4.42578125" style="219" customWidth="1"/>
    <col min="5122" max="5139" width="3.85546875" style="219" customWidth="1"/>
    <col min="5140" max="5140" width="2.85546875" style="219" customWidth="1"/>
    <col min="5141" max="5141" width="2.7109375" style="219" customWidth="1"/>
    <col min="5142" max="5145" width="2.85546875" style="219" customWidth="1"/>
    <col min="5146" max="5146" width="3" style="219" customWidth="1"/>
    <col min="5147" max="5147" width="3.28515625" style="219" customWidth="1"/>
    <col min="5148" max="5148" width="3" style="219" customWidth="1"/>
    <col min="5149" max="5150" width="2.85546875" style="219" customWidth="1"/>
    <col min="5151" max="5151" width="3.28515625" style="219" customWidth="1"/>
    <col min="5152" max="5152" width="2.85546875" style="219" customWidth="1"/>
    <col min="5153" max="5153" width="3" style="219" customWidth="1"/>
    <col min="5154" max="5154" width="2.7109375" style="219" customWidth="1"/>
    <col min="5155" max="5159" width="3" style="219" customWidth="1"/>
    <col min="5160" max="5160" width="2.7109375" style="219" customWidth="1"/>
    <col min="5161" max="5161" width="3" style="219" customWidth="1"/>
    <col min="5162" max="5162" width="3.140625" style="219" customWidth="1"/>
    <col min="5163" max="5163" width="2.85546875" style="219" customWidth="1"/>
    <col min="5164" max="5165" width="2.7109375" style="219" customWidth="1"/>
    <col min="5166" max="5166" width="3" style="219" customWidth="1"/>
    <col min="5167" max="5168" width="2.7109375" style="219" customWidth="1"/>
    <col min="5169" max="5169" width="2.42578125" style="219" customWidth="1"/>
    <col min="5170" max="5170" width="2.7109375" style="219" customWidth="1"/>
    <col min="5171" max="5171" width="3.28515625" style="219" customWidth="1"/>
    <col min="5172" max="5172" width="2.7109375" style="219" customWidth="1"/>
    <col min="5173" max="5173" width="2.85546875" style="219" customWidth="1"/>
    <col min="5174" max="5174" width="3" style="219" customWidth="1"/>
    <col min="5175" max="5175" width="2.85546875" style="219" customWidth="1"/>
    <col min="5176" max="5176" width="2.5703125" style="219" customWidth="1"/>
    <col min="5177" max="5177" width="2.7109375" style="219" customWidth="1"/>
    <col min="5178" max="5179" width="2.85546875" style="219" customWidth="1"/>
    <col min="5180" max="5180" width="2.5703125" style="219" customWidth="1"/>
    <col min="5181" max="5181" width="3.28515625" style="219" customWidth="1"/>
    <col min="5182" max="5183" width="3" style="219" customWidth="1"/>
    <col min="5184" max="5187" width="2.85546875" style="219" customWidth="1"/>
    <col min="5188" max="5191" width="3.140625" style="219" customWidth="1"/>
    <col min="5192" max="5192" width="8.85546875" style="219" customWidth="1"/>
    <col min="5193" max="5193" width="43.42578125" style="219" customWidth="1"/>
    <col min="5194" max="5194" width="6.140625" style="219" customWidth="1"/>
    <col min="5195" max="5195" width="1.7109375" style="219" customWidth="1"/>
    <col min="5196" max="5196" width="4.7109375" style="219" customWidth="1"/>
    <col min="5197" max="5197" width="3" style="219" customWidth="1"/>
    <col min="5198" max="5198" width="7.140625" style="219" customWidth="1"/>
    <col min="5199" max="5199" width="0" style="219" hidden="1" customWidth="1"/>
    <col min="5200" max="5376" width="9.140625" style="219"/>
    <col min="5377" max="5377" width="4.42578125" style="219" customWidth="1"/>
    <col min="5378" max="5395" width="3.85546875" style="219" customWidth="1"/>
    <col min="5396" max="5396" width="2.85546875" style="219" customWidth="1"/>
    <col min="5397" max="5397" width="2.7109375" style="219" customWidth="1"/>
    <col min="5398" max="5401" width="2.85546875" style="219" customWidth="1"/>
    <col min="5402" max="5402" width="3" style="219" customWidth="1"/>
    <col min="5403" max="5403" width="3.28515625" style="219" customWidth="1"/>
    <col min="5404" max="5404" width="3" style="219" customWidth="1"/>
    <col min="5405" max="5406" width="2.85546875" style="219" customWidth="1"/>
    <col min="5407" max="5407" width="3.28515625" style="219" customWidth="1"/>
    <col min="5408" max="5408" width="2.85546875" style="219" customWidth="1"/>
    <col min="5409" max="5409" width="3" style="219" customWidth="1"/>
    <col min="5410" max="5410" width="2.7109375" style="219" customWidth="1"/>
    <col min="5411" max="5415" width="3" style="219" customWidth="1"/>
    <col min="5416" max="5416" width="2.7109375" style="219" customWidth="1"/>
    <col min="5417" max="5417" width="3" style="219" customWidth="1"/>
    <col min="5418" max="5418" width="3.140625" style="219" customWidth="1"/>
    <col min="5419" max="5419" width="2.85546875" style="219" customWidth="1"/>
    <col min="5420" max="5421" width="2.7109375" style="219" customWidth="1"/>
    <col min="5422" max="5422" width="3" style="219" customWidth="1"/>
    <col min="5423" max="5424" width="2.7109375" style="219" customWidth="1"/>
    <col min="5425" max="5425" width="2.42578125" style="219" customWidth="1"/>
    <col min="5426" max="5426" width="2.7109375" style="219" customWidth="1"/>
    <col min="5427" max="5427" width="3.28515625" style="219" customWidth="1"/>
    <col min="5428" max="5428" width="2.7109375" style="219" customWidth="1"/>
    <col min="5429" max="5429" width="2.85546875" style="219" customWidth="1"/>
    <col min="5430" max="5430" width="3" style="219" customWidth="1"/>
    <col min="5431" max="5431" width="2.85546875" style="219" customWidth="1"/>
    <col min="5432" max="5432" width="2.5703125" style="219" customWidth="1"/>
    <col min="5433" max="5433" width="2.7109375" style="219" customWidth="1"/>
    <col min="5434" max="5435" width="2.85546875" style="219" customWidth="1"/>
    <col min="5436" max="5436" width="2.5703125" style="219" customWidth="1"/>
    <col min="5437" max="5437" width="3.28515625" style="219" customWidth="1"/>
    <col min="5438" max="5439" width="3" style="219" customWidth="1"/>
    <col min="5440" max="5443" width="2.85546875" style="219" customWidth="1"/>
    <col min="5444" max="5447" width="3.140625" style="219" customWidth="1"/>
    <col min="5448" max="5448" width="8.85546875" style="219" customWidth="1"/>
    <col min="5449" max="5449" width="43.42578125" style="219" customWidth="1"/>
    <col min="5450" max="5450" width="6.140625" style="219" customWidth="1"/>
    <col min="5451" max="5451" width="1.7109375" style="219" customWidth="1"/>
    <col min="5452" max="5452" width="4.7109375" style="219" customWidth="1"/>
    <col min="5453" max="5453" width="3" style="219" customWidth="1"/>
    <col min="5454" max="5454" width="7.140625" style="219" customWidth="1"/>
    <col min="5455" max="5455" width="0" style="219" hidden="1" customWidth="1"/>
    <col min="5456" max="5632" width="9.140625" style="219"/>
    <col min="5633" max="5633" width="4.42578125" style="219" customWidth="1"/>
    <col min="5634" max="5651" width="3.85546875" style="219" customWidth="1"/>
    <col min="5652" max="5652" width="2.85546875" style="219" customWidth="1"/>
    <col min="5653" max="5653" width="2.7109375" style="219" customWidth="1"/>
    <col min="5654" max="5657" width="2.85546875" style="219" customWidth="1"/>
    <col min="5658" max="5658" width="3" style="219" customWidth="1"/>
    <col min="5659" max="5659" width="3.28515625" style="219" customWidth="1"/>
    <col min="5660" max="5660" width="3" style="219" customWidth="1"/>
    <col min="5661" max="5662" width="2.85546875" style="219" customWidth="1"/>
    <col min="5663" max="5663" width="3.28515625" style="219" customWidth="1"/>
    <col min="5664" max="5664" width="2.85546875" style="219" customWidth="1"/>
    <col min="5665" max="5665" width="3" style="219" customWidth="1"/>
    <col min="5666" max="5666" width="2.7109375" style="219" customWidth="1"/>
    <col min="5667" max="5671" width="3" style="219" customWidth="1"/>
    <col min="5672" max="5672" width="2.7109375" style="219" customWidth="1"/>
    <col min="5673" max="5673" width="3" style="219" customWidth="1"/>
    <col min="5674" max="5674" width="3.140625" style="219" customWidth="1"/>
    <col min="5675" max="5675" width="2.85546875" style="219" customWidth="1"/>
    <col min="5676" max="5677" width="2.7109375" style="219" customWidth="1"/>
    <col min="5678" max="5678" width="3" style="219" customWidth="1"/>
    <col min="5679" max="5680" width="2.7109375" style="219" customWidth="1"/>
    <col min="5681" max="5681" width="2.42578125" style="219" customWidth="1"/>
    <col min="5682" max="5682" width="2.7109375" style="219" customWidth="1"/>
    <col min="5683" max="5683" width="3.28515625" style="219" customWidth="1"/>
    <col min="5684" max="5684" width="2.7109375" style="219" customWidth="1"/>
    <col min="5685" max="5685" width="2.85546875" style="219" customWidth="1"/>
    <col min="5686" max="5686" width="3" style="219" customWidth="1"/>
    <col min="5687" max="5687" width="2.85546875" style="219" customWidth="1"/>
    <col min="5688" max="5688" width="2.5703125" style="219" customWidth="1"/>
    <col min="5689" max="5689" width="2.7109375" style="219" customWidth="1"/>
    <col min="5690" max="5691" width="2.85546875" style="219" customWidth="1"/>
    <col min="5692" max="5692" width="2.5703125" style="219" customWidth="1"/>
    <col min="5693" max="5693" width="3.28515625" style="219" customWidth="1"/>
    <col min="5694" max="5695" width="3" style="219" customWidth="1"/>
    <col min="5696" max="5699" width="2.85546875" style="219" customWidth="1"/>
    <col min="5700" max="5703" width="3.140625" style="219" customWidth="1"/>
    <col min="5704" max="5704" width="8.85546875" style="219" customWidth="1"/>
    <col min="5705" max="5705" width="43.42578125" style="219" customWidth="1"/>
    <col min="5706" max="5706" width="6.140625" style="219" customWidth="1"/>
    <col min="5707" max="5707" width="1.7109375" style="219" customWidth="1"/>
    <col min="5708" max="5708" width="4.7109375" style="219" customWidth="1"/>
    <col min="5709" max="5709" width="3" style="219" customWidth="1"/>
    <col min="5710" max="5710" width="7.140625" style="219" customWidth="1"/>
    <col min="5711" max="5711" width="0" style="219" hidden="1" customWidth="1"/>
    <col min="5712" max="5888" width="9.140625" style="219"/>
    <col min="5889" max="5889" width="4.42578125" style="219" customWidth="1"/>
    <col min="5890" max="5907" width="3.85546875" style="219" customWidth="1"/>
    <col min="5908" max="5908" width="2.85546875" style="219" customWidth="1"/>
    <col min="5909" max="5909" width="2.7109375" style="219" customWidth="1"/>
    <col min="5910" max="5913" width="2.85546875" style="219" customWidth="1"/>
    <col min="5914" max="5914" width="3" style="219" customWidth="1"/>
    <col min="5915" max="5915" width="3.28515625" style="219" customWidth="1"/>
    <col min="5916" max="5916" width="3" style="219" customWidth="1"/>
    <col min="5917" max="5918" width="2.85546875" style="219" customWidth="1"/>
    <col min="5919" max="5919" width="3.28515625" style="219" customWidth="1"/>
    <col min="5920" max="5920" width="2.85546875" style="219" customWidth="1"/>
    <col min="5921" max="5921" width="3" style="219" customWidth="1"/>
    <col min="5922" max="5922" width="2.7109375" style="219" customWidth="1"/>
    <col min="5923" max="5927" width="3" style="219" customWidth="1"/>
    <col min="5928" max="5928" width="2.7109375" style="219" customWidth="1"/>
    <col min="5929" max="5929" width="3" style="219" customWidth="1"/>
    <col min="5930" max="5930" width="3.140625" style="219" customWidth="1"/>
    <col min="5931" max="5931" width="2.85546875" style="219" customWidth="1"/>
    <col min="5932" max="5933" width="2.7109375" style="219" customWidth="1"/>
    <col min="5934" max="5934" width="3" style="219" customWidth="1"/>
    <col min="5935" max="5936" width="2.7109375" style="219" customWidth="1"/>
    <col min="5937" max="5937" width="2.42578125" style="219" customWidth="1"/>
    <col min="5938" max="5938" width="2.7109375" style="219" customWidth="1"/>
    <col min="5939" max="5939" width="3.28515625" style="219" customWidth="1"/>
    <col min="5940" max="5940" width="2.7109375" style="219" customWidth="1"/>
    <col min="5941" max="5941" width="2.85546875" style="219" customWidth="1"/>
    <col min="5942" max="5942" width="3" style="219" customWidth="1"/>
    <col min="5943" max="5943" width="2.85546875" style="219" customWidth="1"/>
    <col min="5944" max="5944" width="2.5703125" style="219" customWidth="1"/>
    <col min="5945" max="5945" width="2.7109375" style="219" customWidth="1"/>
    <col min="5946" max="5947" width="2.85546875" style="219" customWidth="1"/>
    <col min="5948" max="5948" width="2.5703125" style="219" customWidth="1"/>
    <col min="5949" max="5949" width="3.28515625" style="219" customWidth="1"/>
    <col min="5950" max="5951" width="3" style="219" customWidth="1"/>
    <col min="5952" max="5955" width="2.85546875" style="219" customWidth="1"/>
    <col min="5956" max="5959" width="3.140625" style="219" customWidth="1"/>
    <col min="5960" max="5960" width="8.85546875" style="219" customWidth="1"/>
    <col min="5961" max="5961" width="43.42578125" style="219" customWidth="1"/>
    <col min="5962" max="5962" width="6.140625" style="219" customWidth="1"/>
    <col min="5963" max="5963" width="1.7109375" style="219" customWidth="1"/>
    <col min="5964" max="5964" width="4.7109375" style="219" customWidth="1"/>
    <col min="5965" max="5965" width="3" style="219" customWidth="1"/>
    <col min="5966" max="5966" width="7.140625" style="219" customWidth="1"/>
    <col min="5967" max="5967" width="0" style="219" hidden="1" customWidth="1"/>
    <col min="5968" max="6144" width="9.140625" style="219"/>
    <col min="6145" max="6145" width="4.42578125" style="219" customWidth="1"/>
    <col min="6146" max="6163" width="3.85546875" style="219" customWidth="1"/>
    <col min="6164" max="6164" width="2.85546875" style="219" customWidth="1"/>
    <col min="6165" max="6165" width="2.7109375" style="219" customWidth="1"/>
    <col min="6166" max="6169" width="2.85546875" style="219" customWidth="1"/>
    <col min="6170" max="6170" width="3" style="219" customWidth="1"/>
    <col min="6171" max="6171" width="3.28515625" style="219" customWidth="1"/>
    <col min="6172" max="6172" width="3" style="219" customWidth="1"/>
    <col min="6173" max="6174" width="2.85546875" style="219" customWidth="1"/>
    <col min="6175" max="6175" width="3.28515625" style="219" customWidth="1"/>
    <col min="6176" max="6176" width="2.85546875" style="219" customWidth="1"/>
    <col min="6177" max="6177" width="3" style="219" customWidth="1"/>
    <col min="6178" max="6178" width="2.7109375" style="219" customWidth="1"/>
    <col min="6179" max="6183" width="3" style="219" customWidth="1"/>
    <col min="6184" max="6184" width="2.7109375" style="219" customWidth="1"/>
    <col min="6185" max="6185" width="3" style="219" customWidth="1"/>
    <col min="6186" max="6186" width="3.140625" style="219" customWidth="1"/>
    <col min="6187" max="6187" width="2.85546875" style="219" customWidth="1"/>
    <col min="6188" max="6189" width="2.7109375" style="219" customWidth="1"/>
    <col min="6190" max="6190" width="3" style="219" customWidth="1"/>
    <col min="6191" max="6192" width="2.7109375" style="219" customWidth="1"/>
    <col min="6193" max="6193" width="2.42578125" style="219" customWidth="1"/>
    <col min="6194" max="6194" width="2.7109375" style="219" customWidth="1"/>
    <col min="6195" max="6195" width="3.28515625" style="219" customWidth="1"/>
    <col min="6196" max="6196" width="2.7109375" style="219" customWidth="1"/>
    <col min="6197" max="6197" width="2.85546875" style="219" customWidth="1"/>
    <col min="6198" max="6198" width="3" style="219" customWidth="1"/>
    <col min="6199" max="6199" width="2.85546875" style="219" customWidth="1"/>
    <col min="6200" max="6200" width="2.5703125" style="219" customWidth="1"/>
    <col min="6201" max="6201" width="2.7109375" style="219" customWidth="1"/>
    <col min="6202" max="6203" width="2.85546875" style="219" customWidth="1"/>
    <col min="6204" max="6204" width="2.5703125" style="219" customWidth="1"/>
    <col min="6205" max="6205" width="3.28515625" style="219" customWidth="1"/>
    <col min="6206" max="6207" width="3" style="219" customWidth="1"/>
    <col min="6208" max="6211" width="2.85546875" style="219" customWidth="1"/>
    <col min="6212" max="6215" width="3.140625" style="219" customWidth="1"/>
    <col min="6216" max="6216" width="8.85546875" style="219" customWidth="1"/>
    <col min="6217" max="6217" width="43.42578125" style="219" customWidth="1"/>
    <col min="6218" max="6218" width="6.140625" style="219" customWidth="1"/>
    <col min="6219" max="6219" width="1.7109375" style="219" customWidth="1"/>
    <col min="6220" max="6220" width="4.7109375" style="219" customWidth="1"/>
    <col min="6221" max="6221" width="3" style="219" customWidth="1"/>
    <col min="6222" max="6222" width="7.140625" style="219" customWidth="1"/>
    <col min="6223" max="6223" width="0" style="219" hidden="1" customWidth="1"/>
    <col min="6224" max="6400" width="9.140625" style="219"/>
    <col min="6401" max="6401" width="4.42578125" style="219" customWidth="1"/>
    <col min="6402" max="6419" width="3.85546875" style="219" customWidth="1"/>
    <col min="6420" max="6420" width="2.85546875" style="219" customWidth="1"/>
    <col min="6421" max="6421" width="2.7109375" style="219" customWidth="1"/>
    <col min="6422" max="6425" width="2.85546875" style="219" customWidth="1"/>
    <col min="6426" max="6426" width="3" style="219" customWidth="1"/>
    <col min="6427" max="6427" width="3.28515625" style="219" customWidth="1"/>
    <col min="6428" max="6428" width="3" style="219" customWidth="1"/>
    <col min="6429" max="6430" width="2.85546875" style="219" customWidth="1"/>
    <col min="6431" max="6431" width="3.28515625" style="219" customWidth="1"/>
    <col min="6432" max="6432" width="2.85546875" style="219" customWidth="1"/>
    <col min="6433" max="6433" width="3" style="219" customWidth="1"/>
    <col min="6434" max="6434" width="2.7109375" style="219" customWidth="1"/>
    <col min="6435" max="6439" width="3" style="219" customWidth="1"/>
    <col min="6440" max="6440" width="2.7109375" style="219" customWidth="1"/>
    <col min="6441" max="6441" width="3" style="219" customWidth="1"/>
    <col min="6442" max="6442" width="3.140625" style="219" customWidth="1"/>
    <col min="6443" max="6443" width="2.85546875" style="219" customWidth="1"/>
    <col min="6444" max="6445" width="2.7109375" style="219" customWidth="1"/>
    <col min="6446" max="6446" width="3" style="219" customWidth="1"/>
    <col min="6447" max="6448" width="2.7109375" style="219" customWidth="1"/>
    <col min="6449" max="6449" width="2.42578125" style="219" customWidth="1"/>
    <col min="6450" max="6450" width="2.7109375" style="219" customWidth="1"/>
    <col min="6451" max="6451" width="3.28515625" style="219" customWidth="1"/>
    <col min="6452" max="6452" width="2.7109375" style="219" customWidth="1"/>
    <col min="6453" max="6453" width="2.85546875" style="219" customWidth="1"/>
    <col min="6454" max="6454" width="3" style="219" customWidth="1"/>
    <col min="6455" max="6455" width="2.85546875" style="219" customWidth="1"/>
    <col min="6456" max="6456" width="2.5703125" style="219" customWidth="1"/>
    <col min="6457" max="6457" width="2.7109375" style="219" customWidth="1"/>
    <col min="6458" max="6459" width="2.85546875" style="219" customWidth="1"/>
    <col min="6460" max="6460" width="2.5703125" style="219" customWidth="1"/>
    <col min="6461" max="6461" width="3.28515625" style="219" customWidth="1"/>
    <col min="6462" max="6463" width="3" style="219" customWidth="1"/>
    <col min="6464" max="6467" width="2.85546875" style="219" customWidth="1"/>
    <col min="6468" max="6471" width="3.140625" style="219" customWidth="1"/>
    <col min="6472" max="6472" width="8.85546875" style="219" customWidth="1"/>
    <col min="6473" max="6473" width="43.42578125" style="219" customWidth="1"/>
    <col min="6474" max="6474" width="6.140625" style="219" customWidth="1"/>
    <col min="6475" max="6475" width="1.7109375" style="219" customWidth="1"/>
    <col min="6476" max="6476" width="4.7109375" style="219" customWidth="1"/>
    <col min="6477" max="6477" width="3" style="219" customWidth="1"/>
    <col min="6478" max="6478" width="7.140625" style="219" customWidth="1"/>
    <col min="6479" max="6479" width="0" style="219" hidden="1" customWidth="1"/>
    <col min="6480" max="6656" width="9.140625" style="219"/>
    <col min="6657" max="6657" width="4.42578125" style="219" customWidth="1"/>
    <col min="6658" max="6675" width="3.85546875" style="219" customWidth="1"/>
    <col min="6676" max="6676" width="2.85546875" style="219" customWidth="1"/>
    <col min="6677" max="6677" width="2.7109375" style="219" customWidth="1"/>
    <col min="6678" max="6681" width="2.85546875" style="219" customWidth="1"/>
    <col min="6682" max="6682" width="3" style="219" customWidth="1"/>
    <col min="6683" max="6683" width="3.28515625" style="219" customWidth="1"/>
    <col min="6684" max="6684" width="3" style="219" customWidth="1"/>
    <col min="6685" max="6686" width="2.85546875" style="219" customWidth="1"/>
    <col min="6687" max="6687" width="3.28515625" style="219" customWidth="1"/>
    <col min="6688" max="6688" width="2.85546875" style="219" customWidth="1"/>
    <col min="6689" max="6689" width="3" style="219" customWidth="1"/>
    <col min="6690" max="6690" width="2.7109375" style="219" customWidth="1"/>
    <col min="6691" max="6695" width="3" style="219" customWidth="1"/>
    <col min="6696" max="6696" width="2.7109375" style="219" customWidth="1"/>
    <col min="6697" max="6697" width="3" style="219" customWidth="1"/>
    <col min="6698" max="6698" width="3.140625" style="219" customWidth="1"/>
    <col min="6699" max="6699" width="2.85546875" style="219" customWidth="1"/>
    <col min="6700" max="6701" width="2.7109375" style="219" customWidth="1"/>
    <col min="6702" max="6702" width="3" style="219" customWidth="1"/>
    <col min="6703" max="6704" width="2.7109375" style="219" customWidth="1"/>
    <col min="6705" max="6705" width="2.42578125" style="219" customWidth="1"/>
    <col min="6706" max="6706" width="2.7109375" style="219" customWidth="1"/>
    <col min="6707" max="6707" width="3.28515625" style="219" customWidth="1"/>
    <col min="6708" max="6708" width="2.7109375" style="219" customWidth="1"/>
    <col min="6709" max="6709" width="2.85546875" style="219" customWidth="1"/>
    <col min="6710" max="6710" width="3" style="219" customWidth="1"/>
    <col min="6711" max="6711" width="2.85546875" style="219" customWidth="1"/>
    <col min="6712" max="6712" width="2.5703125" style="219" customWidth="1"/>
    <col min="6713" max="6713" width="2.7109375" style="219" customWidth="1"/>
    <col min="6714" max="6715" width="2.85546875" style="219" customWidth="1"/>
    <col min="6716" max="6716" width="2.5703125" style="219" customWidth="1"/>
    <col min="6717" max="6717" width="3.28515625" style="219" customWidth="1"/>
    <col min="6718" max="6719" width="3" style="219" customWidth="1"/>
    <col min="6720" max="6723" width="2.85546875" style="219" customWidth="1"/>
    <col min="6724" max="6727" width="3.140625" style="219" customWidth="1"/>
    <col min="6728" max="6728" width="8.85546875" style="219" customWidth="1"/>
    <col min="6729" max="6729" width="43.42578125" style="219" customWidth="1"/>
    <col min="6730" max="6730" width="6.140625" style="219" customWidth="1"/>
    <col min="6731" max="6731" width="1.7109375" style="219" customWidth="1"/>
    <col min="6732" max="6732" width="4.7109375" style="219" customWidth="1"/>
    <col min="6733" max="6733" width="3" style="219" customWidth="1"/>
    <col min="6734" max="6734" width="7.140625" style="219" customWidth="1"/>
    <col min="6735" max="6735" width="0" style="219" hidden="1" customWidth="1"/>
    <col min="6736" max="6912" width="9.140625" style="219"/>
    <col min="6913" max="6913" width="4.42578125" style="219" customWidth="1"/>
    <col min="6914" max="6931" width="3.85546875" style="219" customWidth="1"/>
    <col min="6932" max="6932" width="2.85546875" style="219" customWidth="1"/>
    <col min="6933" max="6933" width="2.7109375" style="219" customWidth="1"/>
    <col min="6934" max="6937" width="2.85546875" style="219" customWidth="1"/>
    <col min="6938" max="6938" width="3" style="219" customWidth="1"/>
    <col min="6939" max="6939" width="3.28515625" style="219" customWidth="1"/>
    <col min="6940" max="6940" width="3" style="219" customWidth="1"/>
    <col min="6941" max="6942" width="2.85546875" style="219" customWidth="1"/>
    <col min="6943" max="6943" width="3.28515625" style="219" customWidth="1"/>
    <col min="6944" max="6944" width="2.85546875" style="219" customWidth="1"/>
    <col min="6945" max="6945" width="3" style="219" customWidth="1"/>
    <col min="6946" max="6946" width="2.7109375" style="219" customWidth="1"/>
    <col min="6947" max="6951" width="3" style="219" customWidth="1"/>
    <col min="6952" max="6952" width="2.7109375" style="219" customWidth="1"/>
    <col min="6953" max="6953" width="3" style="219" customWidth="1"/>
    <col min="6954" max="6954" width="3.140625" style="219" customWidth="1"/>
    <col min="6955" max="6955" width="2.85546875" style="219" customWidth="1"/>
    <col min="6956" max="6957" width="2.7109375" style="219" customWidth="1"/>
    <col min="6958" max="6958" width="3" style="219" customWidth="1"/>
    <col min="6959" max="6960" width="2.7109375" style="219" customWidth="1"/>
    <col min="6961" max="6961" width="2.42578125" style="219" customWidth="1"/>
    <col min="6962" max="6962" width="2.7109375" style="219" customWidth="1"/>
    <col min="6963" max="6963" width="3.28515625" style="219" customWidth="1"/>
    <col min="6964" max="6964" width="2.7109375" style="219" customWidth="1"/>
    <col min="6965" max="6965" width="2.85546875" style="219" customWidth="1"/>
    <col min="6966" max="6966" width="3" style="219" customWidth="1"/>
    <col min="6967" max="6967" width="2.85546875" style="219" customWidth="1"/>
    <col min="6968" max="6968" width="2.5703125" style="219" customWidth="1"/>
    <col min="6969" max="6969" width="2.7109375" style="219" customWidth="1"/>
    <col min="6970" max="6971" width="2.85546875" style="219" customWidth="1"/>
    <col min="6972" max="6972" width="2.5703125" style="219" customWidth="1"/>
    <col min="6973" max="6973" width="3.28515625" style="219" customWidth="1"/>
    <col min="6974" max="6975" width="3" style="219" customWidth="1"/>
    <col min="6976" max="6979" width="2.85546875" style="219" customWidth="1"/>
    <col min="6980" max="6983" width="3.140625" style="219" customWidth="1"/>
    <col min="6984" max="6984" width="8.85546875" style="219" customWidth="1"/>
    <col min="6985" max="6985" width="43.42578125" style="219" customWidth="1"/>
    <col min="6986" max="6986" width="6.140625" style="219" customWidth="1"/>
    <col min="6987" max="6987" width="1.7109375" style="219" customWidth="1"/>
    <col min="6988" max="6988" width="4.7109375" style="219" customWidth="1"/>
    <col min="6989" max="6989" width="3" style="219" customWidth="1"/>
    <col min="6990" max="6990" width="7.140625" style="219" customWidth="1"/>
    <col min="6991" max="6991" width="0" style="219" hidden="1" customWidth="1"/>
    <col min="6992" max="7168" width="9.140625" style="219"/>
    <col min="7169" max="7169" width="4.42578125" style="219" customWidth="1"/>
    <col min="7170" max="7187" width="3.85546875" style="219" customWidth="1"/>
    <col min="7188" max="7188" width="2.85546875" style="219" customWidth="1"/>
    <col min="7189" max="7189" width="2.7109375" style="219" customWidth="1"/>
    <col min="7190" max="7193" width="2.85546875" style="219" customWidth="1"/>
    <col min="7194" max="7194" width="3" style="219" customWidth="1"/>
    <col min="7195" max="7195" width="3.28515625" style="219" customWidth="1"/>
    <col min="7196" max="7196" width="3" style="219" customWidth="1"/>
    <col min="7197" max="7198" width="2.85546875" style="219" customWidth="1"/>
    <col min="7199" max="7199" width="3.28515625" style="219" customWidth="1"/>
    <col min="7200" max="7200" width="2.85546875" style="219" customWidth="1"/>
    <col min="7201" max="7201" width="3" style="219" customWidth="1"/>
    <col min="7202" max="7202" width="2.7109375" style="219" customWidth="1"/>
    <col min="7203" max="7207" width="3" style="219" customWidth="1"/>
    <col min="7208" max="7208" width="2.7109375" style="219" customWidth="1"/>
    <col min="7209" max="7209" width="3" style="219" customWidth="1"/>
    <col min="7210" max="7210" width="3.140625" style="219" customWidth="1"/>
    <col min="7211" max="7211" width="2.85546875" style="219" customWidth="1"/>
    <col min="7212" max="7213" width="2.7109375" style="219" customWidth="1"/>
    <col min="7214" max="7214" width="3" style="219" customWidth="1"/>
    <col min="7215" max="7216" width="2.7109375" style="219" customWidth="1"/>
    <col min="7217" max="7217" width="2.42578125" style="219" customWidth="1"/>
    <col min="7218" max="7218" width="2.7109375" style="219" customWidth="1"/>
    <col min="7219" max="7219" width="3.28515625" style="219" customWidth="1"/>
    <col min="7220" max="7220" width="2.7109375" style="219" customWidth="1"/>
    <col min="7221" max="7221" width="2.85546875" style="219" customWidth="1"/>
    <col min="7222" max="7222" width="3" style="219" customWidth="1"/>
    <col min="7223" max="7223" width="2.85546875" style="219" customWidth="1"/>
    <col min="7224" max="7224" width="2.5703125" style="219" customWidth="1"/>
    <col min="7225" max="7225" width="2.7109375" style="219" customWidth="1"/>
    <col min="7226" max="7227" width="2.85546875" style="219" customWidth="1"/>
    <col min="7228" max="7228" width="2.5703125" style="219" customWidth="1"/>
    <col min="7229" max="7229" width="3.28515625" style="219" customWidth="1"/>
    <col min="7230" max="7231" width="3" style="219" customWidth="1"/>
    <col min="7232" max="7235" width="2.85546875" style="219" customWidth="1"/>
    <col min="7236" max="7239" width="3.140625" style="219" customWidth="1"/>
    <col min="7240" max="7240" width="8.85546875" style="219" customWidth="1"/>
    <col min="7241" max="7241" width="43.42578125" style="219" customWidth="1"/>
    <col min="7242" max="7242" width="6.140625" style="219" customWidth="1"/>
    <col min="7243" max="7243" width="1.7109375" style="219" customWidth="1"/>
    <col min="7244" max="7244" width="4.7109375" style="219" customWidth="1"/>
    <col min="7245" max="7245" width="3" style="219" customWidth="1"/>
    <col min="7246" max="7246" width="7.140625" style="219" customWidth="1"/>
    <col min="7247" max="7247" width="0" style="219" hidden="1" customWidth="1"/>
    <col min="7248" max="7424" width="9.140625" style="219"/>
    <col min="7425" max="7425" width="4.42578125" style="219" customWidth="1"/>
    <col min="7426" max="7443" width="3.85546875" style="219" customWidth="1"/>
    <col min="7444" max="7444" width="2.85546875" style="219" customWidth="1"/>
    <col min="7445" max="7445" width="2.7109375" style="219" customWidth="1"/>
    <col min="7446" max="7449" width="2.85546875" style="219" customWidth="1"/>
    <col min="7450" max="7450" width="3" style="219" customWidth="1"/>
    <col min="7451" max="7451" width="3.28515625" style="219" customWidth="1"/>
    <col min="7452" max="7452" width="3" style="219" customWidth="1"/>
    <col min="7453" max="7454" width="2.85546875" style="219" customWidth="1"/>
    <col min="7455" max="7455" width="3.28515625" style="219" customWidth="1"/>
    <col min="7456" max="7456" width="2.85546875" style="219" customWidth="1"/>
    <col min="7457" max="7457" width="3" style="219" customWidth="1"/>
    <col min="7458" max="7458" width="2.7109375" style="219" customWidth="1"/>
    <col min="7459" max="7463" width="3" style="219" customWidth="1"/>
    <col min="7464" max="7464" width="2.7109375" style="219" customWidth="1"/>
    <col min="7465" max="7465" width="3" style="219" customWidth="1"/>
    <col min="7466" max="7466" width="3.140625" style="219" customWidth="1"/>
    <col min="7467" max="7467" width="2.85546875" style="219" customWidth="1"/>
    <col min="7468" max="7469" width="2.7109375" style="219" customWidth="1"/>
    <col min="7470" max="7470" width="3" style="219" customWidth="1"/>
    <col min="7471" max="7472" width="2.7109375" style="219" customWidth="1"/>
    <col min="7473" max="7473" width="2.42578125" style="219" customWidth="1"/>
    <col min="7474" max="7474" width="2.7109375" style="219" customWidth="1"/>
    <col min="7475" max="7475" width="3.28515625" style="219" customWidth="1"/>
    <col min="7476" max="7476" width="2.7109375" style="219" customWidth="1"/>
    <col min="7477" max="7477" width="2.85546875" style="219" customWidth="1"/>
    <col min="7478" max="7478" width="3" style="219" customWidth="1"/>
    <col min="7479" max="7479" width="2.85546875" style="219" customWidth="1"/>
    <col min="7480" max="7480" width="2.5703125" style="219" customWidth="1"/>
    <col min="7481" max="7481" width="2.7109375" style="219" customWidth="1"/>
    <col min="7482" max="7483" width="2.85546875" style="219" customWidth="1"/>
    <col min="7484" max="7484" width="2.5703125" style="219" customWidth="1"/>
    <col min="7485" max="7485" width="3.28515625" style="219" customWidth="1"/>
    <col min="7486" max="7487" width="3" style="219" customWidth="1"/>
    <col min="7488" max="7491" width="2.85546875" style="219" customWidth="1"/>
    <col min="7492" max="7495" width="3.140625" style="219" customWidth="1"/>
    <col min="7496" max="7496" width="8.85546875" style="219" customWidth="1"/>
    <col min="7497" max="7497" width="43.42578125" style="219" customWidth="1"/>
    <col min="7498" max="7498" width="6.140625" style="219" customWidth="1"/>
    <col min="7499" max="7499" width="1.7109375" style="219" customWidth="1"/>
    <col min="7500" max="7500" width="4.7109375" style="219" customWidth="1"/>
    <col min="7501" max="7501" width="3" style="219" customWidth="1"/>
    <col min="7502" max="7502" width="7.140625" style="219" customWidth="1"/>
    <col min="7503" max="7503" width="0" style="219" hidden="1" customWidth="1"/>
    <col min="7504" max="7680" width="9.140625" style="219"/>
    <col min="7681" max="7681" width="4.42578125" style="219" customWidth="1"/>
    <col min="7682" max="7699" width="3.85546875" style="219" customWidth="1"/>
    <col min="7700" max="7700" width="2.85546875" style="219" customWidth="1"/>
    <col min="7701" max="7701" width="2.7109375" style="219" customWidth="1"/>
    <col min="7702" max="7705" width="2.85546875" style="219" customWidth="1"/>
    <col min="7706" max="7706" width="3" style="219" customWidth="1"/>
    <col min="7707" max="7707" width="3.28515625" style="219" customWidth="1"/>
    <col min="7708" max="7708" width="3" style="219" customWidth="1"/>
    <col min="7709" max="7710" width="2.85546875" style="219" customWidth="1"/>
    <col min="7711" max="7711" width="3.28515625" style="219" customWidth="1"/>
    <col min="7712" max="7712" width="2.85546875" style="219" customWidth="1"/>
    <col min="7713" max="7713" width="3" style="219" customWidth="1"/>
    <col min="7714" max="7714" width="2.7109375" style="219" customWidth="1"/>
    <col min="7715" max="7719" width="3" style="219" customWidth="1"/>
    <col min="7720" max="7720" width="2.7109375" style="219" customWidth="1"/>
    <col min="7721" max="7721" width="3" style="219" customWidth="1"/>
    <col min="7722" max="7722" width="3.140625" style="219" customWidth="1"/>
    <col min="7723" max="7723" width="2.85546875" style="219" customWidth="1"/>
    <col min="7724" max="7725" width="2.7109375" style="219" customWidth="1"/>
    <col min="7726" max="7726" width="3" style="219" customWidth="1"/>
    <col min="7727" max="7728" width="2.7109375" style="219" customWidth="1"/>
    <col min="7729" max="7729" width="2.42578125" style="219" customWidth="1"/>
    <col min="7730" max="7730" width="2.7109375" style="219" customWidth="1"/>
    <col min="7731" max="7731" width="3.28515625" style="219" customWidth="1"/>
    <col min="7732" max="7732" width="2.7109375" style="219" customWidth="1"/>
    <col min="7733" max="7733" width="2.85546875" style="219" customWidth="1"/>
    <col min="7734" max="7734" width="3" style="219" customWidth="1"/>
    <col min="7735" max="7735" width="2.85546875" style="219" customWidth="1"/>
    <col min="7736" max="7736" width="2.5703125" style="219" customWidth="1"/>
    <col min="7737" max="7737" width="2.7109375" style="219" customWidth="1"/>
    <col min="7738" max="7739" width="2.85546875" style="219" customWidth="1"/>
    <col min="7740" max="7740" width="2.5703125" style="219" customWidth="1"/>
    <col min="7741" max="7741" width="3.28515625" style="219" customWidth="1"/>
    <col min="7742" max="7743" width="3" style="219" customWidth="1"/>
    <col min="7744" max="7747" width="2.85546875" style="219" customWidth="1"/>
    <col min="7748" max="7751" width="3.140625" style="219" customWidth="1"/>
    <col min="7752" max="7752" width="8.85546875" style="219" customWidth="1"/>
    <col min="7753" max="7753" width="43.42578125" style="219" customWidth="1"/>
    <col min="7754" max="7754" width="6.140625" style="219" customWidth="1"/>
    <col min="7755" max="7755" width="1.7109375" style="219" customWidth="1"/>
    <col min="7756" max="7756" width="4.7109375" style="219" customWidth="1"/>
    <col min="7757" max="7757" width="3" style="219" customWidth="1"/>
    <col min="7758" max="7758" width="7.140625" style="219" customWidth="1"/>
    <col min="7759" max="7759" width="0" style="219" hidden="1" customWidth="1"/>
    <col min="7760" max="7936" width="9.140625" style="219"/>
    <col min="7937" max="7937" width="4.42578125" style="219" customWidth="1"/>
    <col min="7938" max="7955" width="3.85546875" style="219" customWidth="1"/>
    <col min="7956" max="7956" width="2.85546875" style="219" customWidth="1"/>
    <col min="7957" max="7957" width="2.7109375" style="219" customWidth="1"/>
    <col min="7958" max="7961" width="2.85546875" style="219" customWidth="1"/>
    <col min="7962" max="7962" width="3" style="219" customWidth="1"/>
    <col min="7963" max="7963" width="3.28515625" style="219" customWidth="1"/>
    <col min="7964" max="7964" width="3" style="219" customWidth="1"/>
    <col min="7965" max="7966" width="2.85546875" style="219" customWidth="1"/>
    <col min="7967" max="7967" width="3.28515625" style="219" customWidth="1"/>
    <col min="7968" max="7968" width="2.85546875" style="219" customWidth="1"/>
    <col min="7969" max="7969" width="3" style="219" customWidth="1"/>
    <col min="7970" max="7970" width="2.7109375" style="219" customWidth="1"/>
    <col min="7971" max="7975" width="3" style="219" customWidth="1"/>
    <col min="7976" max="7976" width="2.7109375" style="219" customWidth="1"/>
    <col min="7977" max="7977" width="3" style="219" customWidth="1"/>
    <col min="7978" max="7978" width="3.140625" style="219" customWidth="1"/>
    <col min="7979" max="7979" width="2.85546875" style="219" customWidth="1"/>
    <col min="7980" max="7981" width="2.7109375" style="219" customWidth="1"/>
    <col min="7982" max="7982" width="3" style="219" customWidth="1"/>
    <col min="7983" max="7984" width="2.7109375" style="219" customWidth="1"/>
    <col min="7985" max="7985" width="2.42578125" style="219" customWidth="1"/>
    <col min="7986" max="7986" width="2.7109375" style="219" customWidth="1"/>
    <col min="7987" max="7987" width="3.28515625" style="219" customWidth="1"/>
    <col min="7988" max="7988" width="2.7109375" style="219" customWidth="1"/>
    <col min="7989" max="7989" width="2.85546875" style="219" customWidth="1"/>
    <col min="7990" max="7990" width="3" style="219" customWidth="1"/>
    <col min="7991" max="7991" width="2.85546875" style="219" customWidth="1"/>
    <col min="7992" max="7992" width="2.5703125" style="219" customWidth="1"/>
    <col min="7993" max="7993" width="2.7109375" style="219" customWidth="1"/>
    <col min="7994" max="7995" width="2.85546875" style="219" customWidth="1"/>
    <col min="7996" max="7996" width="2.5703125" style="219" customWidth="1"/>
    <col min="7997" max="7997" width="3.28515625" style="219" customWidth="1"/>
    <col min="7998" max="7999" width="3" style="219" customWidth="1"/>
    <col min="8000" max="8003" width="2.85546875" style="219" customWidth="1"/>
    <col min="8004" max="8007" width="3.140625" style="219" customWidth="1"/>
    <col min="8008" max="8008" width="8.85546875" style="219" customWidth="1"/>
    <col min="8009" max="8009" width="43.42578125" style="219" customWidth="1"/>
    <col min="8010" max="8010" width="6.140625" style="219" customWidth="1"/>
    <col min="8011" max="8011" width="1.7109375" style="219" customWidth="1"/>
    <col min="8012" max="8012" width="4.7109375" style="219" customWidth="1"/>
    <col min="8013" max="8013" width="3" style="219" customWidth="1"/>
    <col min="8014" max="8014" width="7.140625" style="219" customWidth="1"/>
    <col min="8015" max="8015" width="0" style="219" hidden="1" customWidth="1"/>
    <col min="8016" max="8192" width="9.140625" style="219"/>
    <col min="8193" max="8193" width="4.42578125" style="219" customWidth="1"/>
    <col min="8194" max="8211" width="3.85546875" style="219" customWidth="1"/>
    <col min="8212" max="8212" width="2.85546875" style="219" customWidth="1"/>
    <col min="8213" max="8213" width="2.7109375" style="219" customWidth="1"/>
    <col min="8214" max="8217" width="2.85546875" style="219" customWidth="1"/>
    <col min="8218" max="8218" width="3" style="219" customWidth="1"/>
    <col min="8219" max="8219" width="3.28515625" style="219" customWidth="1"/>
    <col min="8220" max="8220" width="3" style="219" customWidth="1"/>
    <col min="8221" max="8222" width="2.85546875" style="219" customWidth="1"/>
    <col min="8223" max="8223" width="3.28515625" style="219" customWidth="1"/>
    <col min="8224" max="8224" width="2.85546875" style="219" customWidth="1"/>
    <col min="8225" max="8225" width="3" style="219" customWidth="1"/>
    <col min="8226" max="8226" width="2.7109375" style="219" customWidth="1"/>
    <col min="8227" max="8231" width="3" style="219" customWidth="1"/>
    <col min="8232" max="8232" width="2.7109375" style="219" customWidth="1"/>
    <col min="8233" max="8233" width="3" style="219" customWidth="1"/>
    <col min="8234" max="8234" width="3.140625" style="219" customWidth="1"/>
    <col min="8235" max="8235" width="2.85546875" style="219" customWidth="1"/>
    <col min="8236" max="8237" width="2.7109375" style="219" customWidth="1"/>
    <col min="8238" max="8238" width="3" style="219" customWidth="1"/>
    <col min="8239" max="8240" width="2.7109375" style="219" customWidth="1"/>
    <col min="8241" max="8241" width="2.42578125" style="219" customWidth="1"/>
    <col min="8242" max="8242" width="2.7109375" style="219" customWidth="1"/>
    <col min="8243" max="8243" width="3.28515625" style="219" customWidth="1"/>
    <col min="8244" max="8244" width="2.7109375" style="219" customWidth="1"/>
    <col min="8245" max="8245" width="2.85546875" style="219" customWidth="1"/>
    <col min="8246" max="8246" width="3" style="219" customWidth="1"/>
    <col min="8247" max="8247" width="2.85546875" style="219" customWidth="1"/>
    <col min="8248" max="8248" width="2.5703125" style="219" customWidth="1"/>
    <col min="8249" max="8249" width="2.7109375" style="219" customWidth="1"/>
    <col min="8250" max="8251" width="2.85546875" style="219" customWidth="1"/>
    <col min="8252" max="8252" width="2.5703125" style="219" customWidth="1"/>
    <col min="8253" max="8253" width="3.28515625" style="219" customWidth="1"/>
    <col min="8254" max="8255" width="3" style="219" customWidth="1"/>
    <col min="8256" max="8259" width="2.85546875" style="219" customWidth="1"/>
    <col min="8260" max="8263" width="3.140625" style="219" customWidth="1"/>
    <col min="8264" max="8264" width="8.85546875" style="219" customWidth="1"/>
    <col min="8265" max="8265" width="43.42578125" style="219" customWidth="1"/>
    <col min="8266" max="8266" width="6.140625" style="219" customWidth="1"/>
    <col min="8267" max="8267" width="1.7109375" style="219" customWidth="1"/>
    <col min="8268" max="8268" width="4.7109375" style="219" customWidth="1"/>
    <col min="8269" max="8269" width="3" style="219" customWidth="1"/>
    <col min="8270" max="8270" width="7.140625" style="219" customWidth="1"/>
    <col min="8271" max="8271" width="0" style="219" hidden="1" customWidth="1"/>
    <col min="8272" max="8448" width="9.140625" style="219"/>
    <col min="8449" max="8449" width="4.42578125" style="219" customWidth="1"/>
    <col min="8450" max="8467" width="3.85546875" style="219" customWidth="1"/>
    <col min="8468" max="8468" width="2.85546875" style="219" customWidth="1"/>
    <col min="8469" max="8469" width="2.7109375" style="219" customWidth="1"/>
    <col min="8470" max="8473" width="2.85546875" style="219" customWidth="1"/>
    <col min="8474" max="8474" width="3" style="219" customWidth="1"/>
    <col min="8475" max="8475" width="3.28515625" style="219" customWidth="1"/>
    <col min="8476" max="8476" width="3" style="219" customWidth="1"/>
    <col min="8477" max="8478" width="2.85546875" style="219" customWidth="1"/>
    <col min="8479" max="8479" width="3.28515625" style="219" customWidth="1"/>
    <col min="8480" max="8480" width="2.85546875" style="219" customWidth="1"/>
    <col min="8481" max="8481" width="3" style="219" customWidth="1"/>
    <col min="8482" max="8482" width="2.7109375" style="219" customWidth="1"/>
    <col min="8483" max="8487" width="3" style="219" customWidth="1"/>
    <col min="8488" max="8488" width="2.7109375" style="219" customWidth="1"/>
    <col min="8489" max="8489" width="3" style="219" customWidth="1"/>
    <col min="8490" max="8490" width="3.140625" style="219" customWidth="1"/>
    <col min="8491" max="8491" width="2.85546875" style="219" customWidth="1"/>
    <col min="8492" max="8493" width="2.7109375" style="219" customWidth="1"/>
    <col min="8494" max="8494" width="3" style="219" customWidth="1"/>
    <col min="8495" max="8496" width="2.7109375" style="219" customWidth="1"/>
    <col min="8497" max="8497" width="2.42578125" style="219" customWidth="1"/>
    <col min="8498" max="8498" width="2.7109375" style="219" customWidth="1"/>
    <col min="8499" max="8499" width="3.28515625" style="219" customWidth="1"/>
    <col min="8500" max="8500" width="2.7109375" style="219" customWidth="1"/>
    <col min="8501" max="8501" width="2.85546875" style="219" customWidth="1"/>
    <col min="8502" max="8502" width="3" style="219" customWidth="1"/>
    <col min="8503" max="8503" width="2.85546875" style="219" customWidth="1"/>
    <col min="8504" max="8504" width="2.5703125" style="219" customWidth="1"/>
    <col min="8505" max="8505" width="2.7109375" style="219" customWidth="1"/>
    <col min="8506" max="8507" width="2.85546875" style="219" customWidth="1"/>
    <col min="8508" max="8508" width="2.5703125" style="219" customWidth="1"/>
    <col min="8509" max="8509" width="3.28515625" style="219" customWidth="1"/>
    <col min="8510" max="8511" width="3" style="219" customWidth="1"/>
    <col min="8512" max="8515" width="2.85546875" style="219" customWidth="1"/>
    <col min="8516" max="8519" width="3.140625" style="219" customWidth="1"/>
    <col min="8520" max="8520" width="8.85546875" style="219" customWidth="1"/>
    <col min="8521" max="8521" width="43.42578125" style="219" customWidth="1"/>
    <col min="8522" max="8522" width="6.140625" style="219" customWidth="1"/>
    <col min="8523" max="8523" width="1.7109375" style="219" customWidth="1"/>
    <col min="8524" max="8524" width="4.7109375" style="219" customWidth="1"/>
    <col min="8525" max="8525" width="3" style="219" customWidth="1"/>
    <col min="8526" max="8526" width="7.140625" style="219" customWidth="1"/>
    <col min="8527" max="8527" width="0" style="219" hidden="1" customWidth="1"/>
    <col min="8528" max="8704" width="9.140625" style="219"/>
    <col min="8705" max="8705" width="4.42578125" style="219" customWidth="1"/>
    <col min="8706" max="8723" width="3.85546875" style="219" customWidth="1"/>
    <col min="8724" max="8724" width="2.85546875" style="219" customWidth="1"/>
    <col min="8725" max="8725" width="2.7109375" style="219" customWidth="1"/>
    <col min="8726" max="8729" width="2.85546875" style="219" customWidth="1"/>
    <col min="8730" max="8730" width="3" style="219" customWidth="1"/>
    <col min="8731" max="8731" width="3.28515625" style="219" customWidth="1"/>
    <col min="8732" max="8732" width="3" style="219" customWidth="1"/>
    <col min="8733" max="8734" width="2.85546875" style="219" customWidth="1"/>
    <col min="8735" max="8735" width="3.28515625" style="219" customWidth="1"/>
    <col min="8736" max="8736" width="2.85546875" style="219" customWidth="1"/>
    <col min="8737" max="8737" width="3" style="219" customWidth="1"/>
    <col min="8738" max="8738" width="2.7109375" style="219" customWidth="1"/>
    <col min="8739" max="8743" width="3" style="219" customWidth="1"/>
    <col min="8744" max="8744" width="2.7109375" style="219" customWidth="1"/>
    <col min="8745" max="8745" width="3" style="219" customWidth="1"/>
    <col min="8746" max="8746" width="3.140625" style="219" customWidth="1"/>
    <col min="8747" max="8747" width="2.85546875" style="219" customWidth="1"/>
    <col min="8748" max="8749" width="2.7109375" style="219" customWidth="1"/>
    <col min="8750" max="8750" width="3" style="219" customWidth="1"/>
    <col min="8751" max="8752" width="2.7109375" style="219" customWidth="1"/>
    <col min="8753" max="8753" width="2.42578125" style="219" customWidth="1"/>
    <col min="8754" max="8754" width="2.7109375" style="219" customWidth="1"/>
    <col min="8755" max="8755" width="3.28515625" style="219" customWidth="1"/>
    <col min="8756" max="8756" width="2.7109375" style="219" customWidth="1"/>
    <col min="8757" max="8757" width="2.85546875" style="219" customWidth="1"/>
    <col min="8758" max="8758" width="3" style="219" customWidth="1"/>
    <col min="8759" max="8759" width="2.85546875" style="219" customWidth="1"/>
    <col min="8760" max="8760" width="2.5703125" style="219" customWidth="1"/>
    <col min="8761" max="8761" width="2.7109375" style="219" customWidth="1"/>
    <col min="8762" max="8763" width="2.85546875" style="219" customWidth="1"/>
    <col min="8764" max="8764" width="2.5703125" style="219" customWidth="1"/>
    <col min="8765" max="8765" width="3.28515625" style="219" customWidth="1"/>
    <col min="8766" max="8767" width="3" style="219" customWidth="1"/>
    <col min="8768" max="8771" width="2.85546875" style="219" customWidth="1"/>
    <col min="8772" max="8775" width="3.140625" style="219" customWidth="1"/>
    <col min="8776" max="8776" width="8.85546875" style="219" customWidth="1"/>
    <col min="8777" max="8777" width="43.42578125" style="219" customWidth="1"/>
    <col min="8778" max="8778" width="6.140625" style="219" customWidth="1"/>
    <col min="8779" max="8779" width="1.7109375" style="219" customWidth="1"/>
    <col min="8780" max="8780" width="4.7109375" style="219" customWidth="1"/>
    <col min="8781" max="8781" width="3" style="219" customWidth="1"/>
    <col min="8782" max="8782" width="7.140625" style="219" customWidth="1"/>
    <col min="8783" max="8783" width="0" style="219" hidden="1" customWidth="1"/>
    <col min="8784" max="8960" width="9.140625" style="219"/>
    <col min="8961" max="8961" width="4.42578125" style="219" customWidth="1"/>
    <col min="8962" max="8979" width="3.85546875" style="219" customWidth="1"/>
    <col min="8980" max="8980" width="2.85546875" style="219" customWidth="1"/>
    <col min="8981" max="8981" width="2.7109375" style="219" customWidth="1"/>
    <col min="8982" max="8985" width="2.85546875" style="219" customWidth="1"/>
    <col min="8986" max="8986" width="3" style="219" customWidth="1"/>
    <col min="8987" max="8987" width="3.28515625" style="219" customWidth="1"/>
    <col min="8988" max="8988" width="3" style="219" customWidth="1"/>
    <col min="8989" max="8990" width="2.85546875" style="219" customWidth="1"/>
    <col min="8991" max="8991" width="3.28515625" style="219" customWidth="1"/>
    <col min="8992" max="8992" width="2.85546875" style="219" customWidth="1"/>
    <col min="8993" max="8993" width="3" style="219" customWidth="1"/>
    <col min="8994" max="8994" width="2.7109375" style="219" customWidth="1"/>
    <col min="8995" max="8999" width="3" style="219" customWidth="1"/>
    <col min="9000" max="9000" width="2.7109375" style="219" customWidth="1"/>
    <col min="9001" max="9001" width="3" style="219" customWidth="1"/>
    <col min="9002" max="9002" width="3.140625" style="219" customWidth="1"/>
    <col min="9003" max="9003" width="2.85546875" style="219" customWidth="1"/>
    <col min="9004" max="9005" width="2.7109375" style="219" customWidth="1"/>
    <col min="9006" max="9006" width="3" style="219" customWidth="1"/>
    <col min="9007" max="9008" width="2.7109375" style="219" customWidth="1"/>
    <col min="9009" max="9009" width="2.42578125" style="219" customWidth="1"/>
    <col min="9010" max="9010" width="2.7109375" style="219" customWidth="1"/>
    <col min="9011" max="9011" width="3.28515625" style="219" customWidth="1"/>
    <col min="9012" max="9012" width="2.7109375" style="219" customWidth="1"/>
    <col min="9013" max="9013" width="2.85546875" style="219" customWidth="1"/>
    <col min="9014" max="9014" width="3" style="219" customWidth="1"/>
    <col min="9015" max="9015" width="2.85546875" style="219" customWidth="1"/>
    <col min="9016" max="9016" width="2.5703125" style="219" customWidth="1"/>
    <col min="9017" max="9017" width="2.7109375" style="219" customWidth="1"/>
    <col min="9018" max="9019" width="2.85546875" style="219" customWidth="1"/>
    <col min="9020" max="9020" width="2.5703125" style="219" customWidth="1"/>
    <col min="9021" max="9021" width="3.28515625" style="219" customWidth="1"/>
    <col min="9022" max="9023" width="3" style="219" customWidth="1"/>
    <col min="9024" max="9027" width="2.85546875" style="219" customWidth="1"/>
    <col min="9028" max="9031" width="3.140625" style="219" customWidth="1"/>
    <col min="9032" max="9032" width="8.85546875" style="219" customWidth="1"/>
    <col min="9033" max="9033" width="43.42578125" style="219" customWidth="1"/>
    <col min="9034" max="9034" width="6.140625" style="219" customWidth="1"/>
    <col min="9035" max="9035" width="1.7109375" style="219" customWidth="1"/>
    <col min="9036" max="9036" width="4.7109375" style="219" customWidth="1"/>
    <col min="9037" max="9037" width="3" style="219" customWidth="1"/>
    <col min="9038" max="9038" width="7.140625" style="219" customWidth="1"/>
    <col min="9039" max="9039" width="0" style="219" hidden="1" customWidth="1"/>
    <col min="9040" max="9216" width="9.140625" style="219"/>
    <col min="9217" max="9217" width="4.42578125" style="219" customWidth="1"/>
    <col min="9218" max="9235" width="3.85546875" style="219" customWidth="1"/>
    <col min="9236" max="9236" width="2.85546875" style="219" customWidth="1"/>
    <col min="9237" max="9237" width="2.7109375" style="219" customWidth="1"/>
    <col min="9238" max="9241" width="2.85546875" style="219" customWidth="1"/>
    <col min="9242" max="9242" width="3" style="219" customWidth="1"/>
    <col min="9243" max="9243" width="3.28515625" style="219" customWidth="1"/>
    <col min="9244" max="9244" width="3" style="219" customWidth="1"/>
    <col min="9245" max="9246" width="2.85546875" style="219" customWidth="1"/>
    <col min="9247" max="9247" width="3.28515625" style="219" customWidth="1"/>
    <col min="9248" max="9248" width="2.85546875" style="219" customWidth="1"/>
    <col min="9249" max="9249" width="3" style="219" customWidth="1"/>
    <col min="9250" max="9250" width="2.7109375" style="219" customWidth="1"/>
    <col min="9251" max="9255" width="3" style="219" customWidth="1"/>
    <col min="9256" max="9256" width="2.7109375" style="219" customWidth="1"/>
    <col min="9257" max="9257" width="3" style="219" customWidth="1"/>
    <col min="9258" max="9258" width="3.140625" style="219" customWidth="1"/>
    <col min="9259" max="9259" width="2.85546875" style="219" customWidth="1"/>
    <col min="9260" max="9261" width="2.7109375" style="219" customWidth="1"/>
    <col min="9262" max="9262" width="3" style="219" customWidth="1"/>
    <col min="9263" max="9264" width="2.7109375" style="219" customWidth="1"/>
    <col min="9265" max="9265" width="2.42578125" style="219" customWidth="1"/>
    <col min="9266" max="9266" width="2.7109375" style="219" customWidth="1"/>
    <col min="9267" max="9267" width="3.28515625" style="219" customWidth="1"/>
    <col min="9268" max="9268" width="2.7109375" style="219" customWidth="1"/>
    <col min="9269" max="9269" width="2.85546875" style="219" customWidth="1"/>
    <col min="9270" max="9270" width="3" style="219" customWidth="1"/>
    <col min="9271" max="9271" width="2.85546875" style="219" customWidth="1"/>
    <col min="9272" max="9272" width="2.5703125" style="219" customWidth="1"/>
    <col min="9273" max="9273" width="2.7109375" style="219" customWidth="1"/>
    <col min="9274" max="9275" width="2.85546875" style="219" customWidth="1"/>
    <col min="9276" max="9276" width="2.5703125" style="219" customWidth="1"/>
    <col min="9277" max="9277" width="3.28515625" style="219" customWidth="1"/>
    <col min="9278" max="9279" width="3" style="219" customWidth="1"/>
    <col min="9280" max="9283" width="2.85546875" style="219" customWidth="1"/>
    <col min="9284" max="9287" width="3.140625" style="219" customWidth="1"/>
    <col min="9288" max="9288" width="8.85546875" style="219" customWidth="1"/>
    <col min="9289" max="9289" width="43.42578125" style="219" customWidth="1"/>
    <col min="9290" max="9290" width="6.140625" style="219" customWidth="1"/>
    <col min="9291" max="9291" width="1.7109375" style="219" customWidth="1"/>
    <col min="9292" max="9292" width="4.7109375" style="219" customWidth="1"/>
    <col min="9293" max="9293" width="3" style="219" customWidth="1"/>
    <col min="9294" max="9294" width="7.140625" style="219" customWidth="1"/>
    <col min="9295" max="9295" width="0" style="219" hidden="1" customWidth="1"/>
    <col min="9296" max="9472" width="9.140625" style="219"/>
    <col min="9473" max="9473" width="4.42578125" style="219" customWidth="1"/>
    <col min="9474" max="9491" width="3.85546875" style="219" customWidth="1"/>
    <col min="9492" max="9492" width="2.85546875" style="219" customWidth="1"/>
    <col min="9493" max="9493" width="2.7109375" style="219" customWidth="1"/>
    <col min="9494" max="9497" width="2.85546875" style="219" customWidth="1"/>
    <col min="9498" max="9498" width="3" style="219" customWidth="1"/>
    <col min="9499" max="9499" width="3.28515625" style="219" customWidth="1"/>
    <col min="9500" max="9500" width="3" style="219" customWidth="1"/>
    <col min="9501" max="9502" width="2.85546875" style="219" customWidth="1"/>
    <col min="9503" max="9503" width="3.28515625" style="219" customWidth="1"/>
    <col min="9504" max="9504" width="2.85546875" style="219" customWidth="1"/>
    <col min="9505" max="9505" width="3" style="219" customWidth="1"/>
    <col min="9506" max="9506" width="2.7109375" style="219" customWidth="1"/>
    <col min="9507" max="9511" width="3" style="219" customWidth="1"/>
    <col min="9512" max="9512" width="2.7109375" style="219" customWidth="1"/>
    <col min="9513" max="9513" width="3" style="219" customWidth="1"/>
    <col min="9514" max="9514" width="3.140625" style="219" customWidth="1"/>
    <col min="9515" max="9515" width="2.85546875" style="219" customWidth="1"/>
    <col min="9516" max="9517" width="2.7109375" style="219" customWidth="1"/>
    <col min="9518" max="9518" width="3" style="219" customWidth="1"/>
    <col min="9519" max="9520" width="2.7109375" style="219" customWidth="1"/>
    <col min="9521" max="9521" width="2.42578125" style="219" customWidth="1"/>
    <col min="9522" max="9522" width="2.7109375" style="219" customWidth="1"/>
    <col min="9523" max="9523" width="3.28515625" style="219" customWidth="1"/>
    <col min="9524" max="9524" width="2.7109375" style="219" customWidth="1"/>
    <col min="9525" max="9525" width="2.85546875" style="219" customWidth="1"/>
    <col min="9526" max="9526" width="3" style="219" customWidth="1"/>
    <col min="9527" max="9527" width="2.85546875" style="219" customWidth="1"/>
    <col min="9528" max="9528" width="2.5703125" style="219" customWidth="1"/>
    <col min="9529" max="9529" width="2.7109375" style="219" customWidth="1"/>
    <col min="9530" max="9531" width="2.85546875" style="219" customWidth="1"/>
    <col min="9532" max="9532" width="2.5703125" style="219" customWidth="1"/>
    <col min="9533" max="9533" width="3.28515625" style="219" customWidth="1"/>
    <col min="9534" max="9535" width="3" style="219" customWidth="1"/>
    <col min="9536" max="9539" width="2.85546875" style="219" customWidth="1"/>
    <col min="9540" max="9543" width="3.140625" style="219" customWidth="1"/>
    <col min="9544" max="9544" width="8.85546875" style="219" customWidth="1"/>
    <col min="9545" max="9545" width="43.42578125" style="219" customWidth="1"/>
    <col min="9546" max="9546" width="6.140625" style="219" customWidth="1"/>
    <col min="9547" max="9547" width="1.7109375" style="219" customWidth="1"/>
    <col min="9548" max="9548" width="4.7109375" style="219" customWidth="1"/>
    <col min="9549" max="9549" width="3" style="219" customWidth="1"/>
    <col min="9550" max="9550" width="7.140625" style="219" customWidth="1"/>
    <col min="9551" max="9551" width="0" style="219" hidden="1" customWidth="1"/>
    <col min="9552" max="9728" width="9.140625" style="219"/>
    <col min="9729" max="9729" width="4.42578125" style="219" customWidth="1"/>
    <col min="9730" max="9747" width="3.85546875" style="219" customWidth="1"/>
    <col min="9748" max="9748" width="2.85546875" style="219" customWidth="1"/>
    <col min="9749" max="9749" width="2.7109375" style="219" customWidth="1"/>
    <col min="9750" max="9753" width="2.85546875" style="219" customWidth="1"/>
    <col min="9754" max="9754" width="3" style="219" customWidth="1"/>
    <col min="9755" max="9755" width="3.28515625" style="219" customWidth="1"/>
    <col min="9756" max="9756" width="3" style="219" customWidth="1"/>
    <col min="9757" max="9758" width="2.85546875" style="219" customWidth="1"/>
    <col min="9759" max="9759" width="3.28515625" style="219" customWidth="1"/>
    <col min="9760" max="9760" width="2.85546875" style="219" customWidth="1"/>
    <col min="9761" max="9761" width="3" style="219" customWidth="1"/>
    <col min="9762" max="9762" width="2.7109375" style="219" customWidth="1"/>
    <col min="9763" max="9767" width="3" style="219" customWidth="1"/>
    <col min="9768" max="9768" width="2.7109375" style="219" customWidth="1"/>
    <col min="9769" max="9769" width="3" style="219" customWidth="1"/>
    <col min="9770" max="9770" width="3.140625" style="219" customWidth="1"/>
    <col min="9771" max="9771" width="2.85546875" style="219" customWidth="1"/>
    <col min="9772" max="9773" width="2.7109375" style="219" customWidth="1"/>
    <col min="9774" max="9774" width="3" style="219" customWidth="1"/>
    <col min="9775" max="9776" width="2.7109375" style="219" customWidth="1"/>
    <col min="9777" max="9777" width="2.42578125" style="219" customWidth="1"/>
    <col min="9778" max="9778" width="2.7109375" style="219" customWidth="1"/>
    <col min="9779" max="9779" width="3.28515625" style="219" customWidth="1"/>
    <col min="9780" max="9780" width="2.7109375" style="219" customWidth="1"/>
    <col min="9781" max="9781" width="2.85546875" style="219" customWidth="1"/>
    <col min="9782" max="9782" width="3" style="219" customWidth="1"/>
    <col min="9783" max="9783" width="2.85546875" style="219" customWidth="1"/>
    <col min="9784" max="9784" width="2.5703125" style="219" customWidth="1"/>
    <col min="9785" max="9785" width="2.7109375" style="219" customWidth="1"/>
    <col min="9786" max="9787" width="2.85546875" style="219" customWidth="1"/>
    <col min="9788" max="9788" width="2.5703125" style="219" customWidth="1"/>
    <col min="9789" max="9789" width="3.28515625" style="219" customWidth="1"/>
    <col min="9790" max="9791" width="3" style="219" customWidth="1"/>
    <col min="9792" max="9795" width="2.85546875" style="219" customWidth="1"/>
    <col min="9796" max="9799" width="3.140625" style="219" customWidth="1"/>
    <col min="9800" max="9800" width="8.85546875" style="219" customWidth="1"/>
    <col min="9801" max="9801" width="43.42578125" style="219" customWidth="1"/>
    <col min="9802" max="9802" width="6.140625" style="219" customWidth="1"/>
    <col min="9803" max="9803" width="1.7109375" style="219" customWidth="1"/>
    <col min="9804" max="9804" width="4.7109375" style="219" customWidth="1"/>
    <col min="9805" max="9805" width="3" style="219" customWidth="1"/>
    <col min="9806" max="9806" width="7.140625" style="219" customWidth="1"/>
    <col min="9807" max="9807" width="0" style="219" hidden="1" customWidth="1"/>
    <col min="9808" max="9984" width="9.140625" style="219"/>
    <col min="9985" max="9985" width="4.42578125" style="219" customWidth="1"/>
    <col min="9986" max="10003" width="3.85546875" style="219" customWidth="1"/>
    <col min="10004" max="10004" width="2.85546875" style="219" customWidth="1"/>
    <col min="10005" max="10005" width="2.7109375" style="219" customWidth="1"/>
    <col min="10006" max="10009" width="2.85546875" style="219" customWidth="1"/>
    <col min="10010" max="10010" width="3" style="219" customWidth="1"/>
    <col min="10011" max="10011" width="3.28515625" style="219" customWidth="1"/>
    <col min="10012" max="10012" width="3" style="219" customWidth="1"/>
    <col min="10013" max="10014" width="2.85546875" style="219" customWidth="1"/>
    <col min="10015" max="10015" width="3.28515625" style="219" customWidth="1"/>
    <col min="10016" max="10016" width="2.85546875" style="219" customWidth="1"/>
    <col min="10017" max="10017" width="3" style="219" customWidth="1"/>
    <col min="10018" max="10018" width="2.7109375" style="219" customWidth="1"/>
    <col min="10019" max="10023" width="3" style="219" customWidth="1"/>
    <col min="10024" max="10024" width="2.7109375" style="219" customWidth="1"/>
    <col min="10025" max="10025" width="3" style="219" customWidth="1"/>
    <col min="10026" max="10026" width="3.140625" style="219" customWidth="1"/>
    <col min="10027" max="10027" width="2.85546875" style="219" customWidth="1"/>
    <col min="10028" max="10029" width="2.7109375" style="219" customWidth="1"/>
    <col min="10030" max="10030" width="3" style="219" customWidth="1"/>
    <col min="10031" max="10032" width="2.7109375" style="219" customWidth="1"/>
    <col min="10033" max="10033" width="2.42578125" style="219" customWidth="1"/>
    <col min="10034" max="10034" width="2.7109375" style="219" customWidth="1"/>
    <col min="10035" max="10035" width="3.28515625" style="219" customWidth="1"/>
    <col min="10036" max="10036" width="2.7109375" style="219" customWidth="1"/>
    <col min="10037" max="10037" width="2.85546875" style="219" customWidth="1"/>
    <col min="10038" max="10038" width="3" style="219" customWidth="1"/>
    <col min="10039" max="10039" width="2.85546875" style="219" customWidth="1"/>
    <col min="10040" max="10040" width="2.5703125" style="219" customWidth="1"/>
    <col min="10041" max="10041" width="2.7109375" style="219" customWidth="1"/>
    <col min="10042" max="10043" width="2.85546875" style="219" customWidth="1"/>
    <col min="10044" max="10044" width="2.5703125" style="219" customWidth="1"/>
    <col min="10045" max="10045" width="3.28515625" style="219" customWidth="1"/>
    <col min="10046" max="10047" width="3" style="219" customWidth="1"/>
    <col min="10048" max="10051" width="2.85546875" style="219" customWidth="1"/>
    <col min="10052" max="10055" width="3.140625" style="219" customWidth="1"/>
    <col min="10056" max="10056" width="8.85546875" style="219" customWidth="1"/>
    <col min="10057" max="10057" width="43.42578125" style="219" customWidth="1"/>
    <col min="10058" max="10058" width="6.140625" style="219" customWidth="1"/>
    <col min="10059" max="10059" width="1.7109375" style="219" customWidth="1"/>
    <col min="10060" max="10060" width="4.7109375" style="219" customWidth="1"/>
    <col min="10061" max="10061" width="3" style="219" customWidth="1"/>
    <col min="10062" max="10062" width="7.140625" style="219" customWidth="1"/>
    <col min="10063" max="10063" width="0" style="219" hidden="1" customWidth="1"/>
    <col min="10064" max="10240" width="9.140625" style="219"/>
    <col min="10241" max="10241" width="4.42578125" style="219" customWidth="1"/>
    <col min="10242" max="10259" width="3.85546875" style="219" customWidth="1"/>
    <col min="10260" max="10260" width="2.85546875" style="219" customWidth="1"/>
    <col min="10261" max="10261" width="2.7109375" style="219" customWidth="1"/>
    <col min="10262" max="10265" width="2.85546875" style="219" customWidth="1"/>
    <col min="10266" max="10266" width="3" style="219" customWidth="1"/>
    <col min="10267" max="10267" width="3.28515625" style="219" customWidth="1"/>
    <col min="10268" max="10268" width="3" style="219" customWidth="1"/>
    <col min="10269" max="10270" width="2.85546875" style="219" customWidth="1"/>
    <col min="10271" max="10271" width="3.28515625" style="219" customWidth="1"/>
    <col min="10272" max="10272" width="2.85546875" style="219" customWidth="1"/>
    <col min="10273" max="10273" width="3" style="219" customWidth="1"/>
    <col min="10274" max="10274" width="2.7109375" style="219" customWidth="1"/>
    <col min="10275" max="10279" width="3" style="219" customWidth="1"/>
    <col min="10280" max="10280" width="2.7109375" style="219" customWidth="1"/>
    <col min="10281" max="10281" width="3" style="219" customWidth="1"/>
    <col min="10282" max="10282" width="3.140625" style="219" customWidth="1"/>
    <col min="10283" max="10283" width="2.85546875" style="219" customWidth="1"/>
    <col min="10284" max="10285" width="2.7109375" style="219" customWidth="1"/>
    <col min="10286" max="10286" width="3" style="219" customWidth="1"/>
    <col min="10287" max="10288" width="2.7109375" style="219" customWidth="1"/>
    <col min="10289" max="10289" width="2.42578125" style="219" customWidth="1"/>
    <col min="10290" max="10290" width="2.7109375" style="219" customWidth="1"/>
    <col min="10291" max="10291" width="3.28515625" style="219" customWidth="1"/>
    <col min="10292" max="10292" width="2.7109375" style="219" customWidth="1"/>
    <col min="10293" max="10293" width="2.85546875" style="219" customWidth="1"/>
    <col min="10294" max="10294" width="3" style="219" customWidth="1"/>
    <col min="10295" max="10295" width="2.85546875" style="219" customWidth="1"/>
    <col min="10296" max="10296" width="2.5703125" style="219" customWidth="1"/>
    <col min="10297" max="10297" width="2.7109375" style="219" customWidth="1"/>
    <col min="10298" max="10299" width="2.85546875" style="219" customWidth="1"/>
    <col min="10300" max="10300" width="2.5703125" style="219" customWidth="1"/>
    <col min="10301" max="10301" width="3.28515625" style="219" customWidth="1"/>
    <col min="10302" max="10303" width="3" style="219" customWidth="1"/>
    <col min="10304" max="10307" width="2.85546875" style="219" customWidth="1"/>
    <col min="10308" max="10311" width="3.140625" style="219" customWidth="1"/>
    <col min="10312" max="10312" width="8.85546875" style="219" customWidth="1"/>
    <col min="10313" max="10313" width="43.42578125" style="219" customWidth="1"/>
    <col min="10314" max="10314" width="6.140625" style="219" customWidth="1"/>
    <col min="10315" max="10315" width="1.7109375" style="219" customWidth="1"/>
    <col min="10316" max="10316" width="4.7109375" style="219" customWidth="1"/>
    <col min="10317" max="10317" width="3" style="219" customWidth="1"/>
    <col min="10318" max="10318" width="7.140625" style="219" customWidth="1"/>
    <col min="10319" max="10319" width="0" style="219" hidden="1" customWidth="1"/>
    <col min="10320" max="10496" width="9.140625" style="219"/>
    <col min="10497" max="10497" width="4.42578125" style="219" customWidth="1"/>
    <col min="10498" max="10515" width="3.85546875" style="219" customWidth="1"/>
    <col min="10516" max="10516" width="2.85546875" style="219" customWidth="1"/>
    <col min="10517" max="10517" width="2.7109375" style="219" customWidth="1"/>
    <col min="10518" max="10521" width="2.85546875" style="219" customWidth="1"/>
    <col min="10522" max="10522" width="3" style="219" customWidth="1"/>
    <col min="10523" max="10523" width="3.28515625" style="219" customWidth="1"/>
    <col min="10524" max="10524" width="3" style="219" customWidth="1"/>
    <col min="10525" max="10526" width="2.85546875" style="219" customWidth="1"/>
    <col min="10527" max="10527" width="3.28515625" style="219" customWidth="1"/>
    <col min="10528" max="10528" width="2.85546875" style="219" customWidth="1"/>
    <col min="10529" max="10529" width="3" style="219" customWidth="1"/>
    <col min="10530" max="10530" width="2.7109375" style="219" customWidth="1"/>
    <col min="10531" max="10535" width="3" style="219" customWidth="1"/>
    <col min="10536" max="10536" width="2.7109375" style="219" customWidth="1"/>
    <col min="10537" max="10537" width="3" style="219" customWidth="1"/>
    <col min="10538" max="10538" width="3.140625" style="219" customWidth="1"/>
    <col min="10539" max="10539" width="2.85546875" style="219" customWidth="1"/>
    <col min="10540" max="10541" width="2.7109375" style="219" customWidth="1"/>
    <col min="10542" max="10542" width="3" style="219" customWidth="1"/>
    <col min="10543" max="10544" width="2.7109375" style="219" customWidth="1"/>
    <col min="10545" max="10545" width="2.42578125" style="219" customWidth="1"/>
    <col min="10546" max="10546" width="2.7109375" style="219" customWidth="1"/>
    <col min="10547" max="10547" width="3.28515625" style="219" customWidth="1"/>
    <col min="10548" max="10548" width="2.7109375" style="219" customWidth="1"/>
    <col min="10549" max="10549" width="2.85546875" style="219" customWidth="1"/>
    <col min="10550" max="10550" width="3" style="219" customWidth="1"/>
    <col min="10551" max="10551" width="2.85546875" style="219" customWidth="1"/>
    <col min="10552" max="10552" width="2.5703125" style="219" customWidth="1"/>
    <col min="10553" max="10553" width="2.7109375" style="219" customWidth="1"/>
    <col min="10554" max="10555" width="2.85546875" style="219" customWidth="1"/>
    <col min="10556" max="10556" width="2.5703125" style="219" customWidth="1"/>
    <col min="10557" max="10557" width="3.28515625" style="219" customWidth="1"/>
    <col min="10558" max="10559" width="3" style="219" customWidth="1"/>
    <col min="10560" max="10563" width="2.85546875" style="219" customWidth="1"/>
    <col min="10564" max="10567" width="3.140625" style="219" customWidth="1"/>
    <col min="10568" max="10568" width="8.85546875" style="219" customWidth="1"/>
    <col min="10569" max="10569" width="43.42578125" style="219" customWidth="1"/>
    <col min="10570" max="10570" width="6.140625" style="219" customWidth="1"/>
    <col min="10571" max="10571" width="1.7109375" style="219" customWidth="1"/>
    <col min="10572" max="10572" width="4.7109375" style="219" customWidth="1"/>
    <col min="10573" max="10573" width="3" style="219" customWidth="1"/>
    <col min="10574" max="10574" width="7.140625" style="219" customWidth="1"/>
    <col min="10575" max="10575" width="0" style="219" hidden="1" customWidth="1"/>
    <col min="10576" max="10752" width="9.140625" style="219"/>
    <col min="10753" max="10753" width="4.42578125" style="219" customWidth="1"/>
    <col min="10754" max="10771" width="3.85546875" style="219" customWidth="1"/>
    <col min="10772" max="10772" width="2.85546875" style="219" customWidth="1"/>
    <col min="10773" max="10773" width="2.7109375" style="219" customWidth="1"/>
    <col min="10774" max="10777" width="2.85546875" style="219" customWidth="1"/>
    <col min="10778" max="10778" width="3" style="219" customWidth="1"/>
    <col min="10779" max="10779" width="3.28515625" style="219" customWidth="1"/>
    <col min="10780" max="10780" width="3" style="219" customWidth="1"/>
    <col min="10781" max="10782" width="2.85546875" style="219" customWidth="1"/>
    <col min="10783" max="10783" width="3.28515625" style="219" customWidth="1"/>
    <col min="10784" max="10784" width="2.85546875" style="219" customWidth="1"/>
    <col min="10785" max="10785" width="3" style="219" customWidth="1"/>
    <col min="10786" max="10786" width="2.7109375" style="219" customWidth="1"/>
    <col min="10787" max="10791" width="3" style="219" customWidth="1"/>
    <col min="10792" max="10792" width="2.7109375" style="219" customWidth="1"/>
    <col min="10793" max="10793" width="3" style="219" customWidth="1"/>
    <col min="10794" max="10794" width="3.140625" style="219" customWidth="1"/>
    <col min="10795" max="10795" width="2.85546875" style="219" customWidth="1"/>
    <col min="10796" max="10797" width="2.7109375" style="219" customWidth="1"/>
    <col min="10798" max="10798" width="3" style="219" customWidth="1"/>
    <col min="10799" max="10800" width="2.7109375" style="219" customWidth="1"/>
    <col min="10801" max="10801" width="2.42578125" style="219" customWidth="1"/>
    <col min="10802" max="10802" width="2.7109375" style="219" customWidth="1"/>
    <col min="10803" max="10803" width="3.28515625" style="219" customWidth="1"/>
    <col min="10804" max="10804" width="2.7109375" style="219" customWidth="1"/>
    <col min="10805" max="10805" width="2.85546875" style="219" customWidth="1"/>
    <col min="10806" max="10806" width="3" style="219" customWidth="1"/>
    <col min="10807" max="10807" width="2.85546875" style="219" customWidth="1"/>
    <col min="10808" max="10808" width="2.5703125" style="219" customWidth="1"/>
    <col min="10809" max="10809" width="2.7109375" style="219" customWidth="1"/>
    <col min="10810" max="10811" width="2.85546875" style="219" customWidth="1"/>
    <col min="10812" max="10812" width="2.5703125" style="219" customWidth="1"/>
    <col min="10813" max="10813" width="3.28515625" style="219" customWidth="1"/>
    <col min="10814" max="10815" width="3" style="219" customWidth="1"/>
    <col min="10816" max="10819" width="2.85546875" style="219" customWidth="1"/>
    <col min="10820" max="10823" width="3.140625" style="219" customWidth="1"/>
    <col min="10824" max="10824" width="8.85546875" style="219" customWidth="1"/>
    <col min="10825" max="10825" width="43.42578125" style="219" customWidth="1"/>
    <col min="10826" max="10826" width="6.140625" style="219" customWidth="1"/>
    <col min="10827" max="10827" width="1.7109375" style="219" customWidth="1"/>
    <col min="10828" max="10828" width="4.7109375" style="219" customWidth="1"/>
    <col min="10829" max="10829" width="3" style="219" customWidth="1"/>
    <col min="10830" max="10830" width="7.140625" style="219" customWidth="1"/>
    <col min="10831" max="10831" width="0" style="219" hidden="1" customWidth="1"/>
    <col min="10832" max="11008" width="9.140625" style="219"/>
    <col min="11009" max="11009" width="4.42578125" style="219" customWidth="1"/>
    <col min="11010" max="11027" width="3.85546875" style="219" customWidth="1"/>
    <col min="11028" max="11028" width="2.85546875" style="219" customWidth="1"/>
    <col min="11029" max="11029" width="2.7109375" style="219" customWidth="1"/>
    <col min="11030" max="11033" width="2.85546875" style="219" customWidth="1"/>
    <col min="11034" max="11034" width="3" style="219" customWidth="1"/>
    <col min="11035" max="11035" width="3.28515625" style="219" customWidth="1"/>
    <col min="11036" max="11036" width="3" style="219" customWidth="1"/>
    <col min="11037" max="11038" width="2.85546875" style="219" customWidth="1"/>
    <col min="11039" max="11039" width="3.28515625" style="219" customWidth="1"/>
    <col min="11040" max="11040" width="2.85546875" style="219" customWidth="1"/>
    <col min="11041" max="11041" width="3" style="219" customWidth="1"/>
    <col min="11042" max="11042" width="2.7109375" style="219" customWidth="1"/>
    <col min="11043" max="11047" width="3" style="219" customWidth="1"/>
    <col min="11048" max="11048" width="2.7109375" style="219" customWidth="1"/>
    <col min="11049" max="11049" width="3" style="219" customWidth="1"/>
    <col min="11050" max="11050" width="3.140625" style="219" customWidth="1"/>
    <col min="11051" max="11051" width="2.85546875" style="219" customWidth="1"/>
    <col min="11052" max="11053" width="2.7109375" style="219" customWidth="1"/>
    <col min="11054" max="11054" width="3" style="219" customWidth="1"/>
    <col min="11055" max="11056" width="2.7109375" style="219" customWidth="1"/>
    <col min="11057" max="11057" width="2.42578125" style="219" customWidth="1"/>
    <col min="11058" max="11058" width="2.7109375" style="219" customWidth="1"/>
    <col min="11059" max="11059" width="3.28515625" style="219" customWidth="1"/>
    <col min="11060" max="11060" width="2.7109375" style="219" customWidth="1"/>
    <col min="11061" max="11061" width="2.85546875" style="219" customWidth="1"/>
    <col min="11062" max="11062" width="3" style="219" customWidth="1"/>
    <col min="11063" max="11063" width="2.85546875" style="219" customWidth="1"/>
    <col min="11064" max="11064" width="2.5703125" style="219" customWidth="1"/>
    <col min="11065" max="11065" width="2.7109375" style="219" customWidth="1"/>
    <col min="11066" max="11067" width="2.85546875" style="219" customWidth="1"/>
    <col min="11068" max="11068" width="2.5703125" style="219" customWidth="1"/>
    <col min="11069" max="11069" width="3.28515625" style="219" customWidth="1"/>
    <col min="11070" max="11071" width="3" style="219" customWidth="1"/>
    <col min="11072" max="11075" width="2.85546875" style="219" customWidth="1"/>
    <col min="11076" max="11079" width="3.140625" style="219" customWidth="1"/>
    <col min="11080" max="11080" width="8.85546875" style="219" customWidth="1"/>
    <col min="11081" max="11081" width="43.42578125" style="219" customWidth="1"/>
    <col min="11082" max="11082" width="6.140625" style="219" customWidth="1"/>
    <col min="11083" max="11083" width="1.7109375" style="219" customWidth="1"/>
    <col min="11084" max="11084" width="4.7109375" style="219" customWidth="1"/>
    <col min="11085" max="11085" width="3" style="219" customWidth="1"/>
    <col min="11086" max="11086" width="7.140625" style="219" customWidth="1"/>
    <col min="11087" max="11087" width="0" style="219" hidden="1" customWidth="1"/>
    <col min="11088" max="11264" width="9.140625" style="219"/>
    <col min="11265" max="11265" width="4.42578125" style="219" customWidth="1"/>
    <col min="11266" max="11283" width="3.85546875" style="219" customWidth="1"/>
    <col min="11284" max="11284" width="2.85546875" style="219" customWidth="1"/>
    <col min="11285" max="11285" width="2.7109375" style="219" customWidth="1"/>
    <col min="11286" max="11289" width="2.85546875" style="219" customWidth="1"/>
    <col min="11290" max="11290" width="3" style="219" customWidth="1"/>
    <col min="11291" max="11291" width="3.28515625" style="219" customWidth="1"/>
    <col min="11292" max="11292" width="3" style="219" customWidth="1"/>
    <col min="11293" max="11294" width="2.85546875" style="219" customWidth="1"/>
    <col min="11295" max="11295" width="3.28515625" style="219" customWidth="1"/>
    <col min="11296" max="11296" width="2.85546875" style="219" customWidth="1"/>
    <col min="11297" max="11297" width="3" style="219" customWidth="1"/>
    <col min="11298" max="11298" width="2.7109375" style="219" customWidth="1"/>
    <col min="11299" max="11303" width="3" style="219" customWidth="1"/>
    <col min="11304" max="11304" width="2.7109375" style="219" customWidth="1"/>
    <col min="11305" max="11305" width="3" style="219" customWidth="1"/>
    <col min="11306" max="11306" width="3.140625" style="219" customWidth="1"/>
    <col min="11307" max="11307" width="2.85546875" style="219" customWidth="1"/>
    <col min="11308" max="11309" width="2.7109375" style="219" customWidth="1"/>
    <col min="11310" max="11310" width="3" style="219" customWidth="1"/>
    <col min="11311" max="11312" width="2.7109375" style="219" customWidth="1"/>
    <col min="11313" max="11313" width="2.42578125" style="219" customWidth="1"/>
    <col min="11314" max="11314" width="2.7109375" style="219" customWidth="1"/>
    <col min="11315" max="11315" width="3.28515625" style="219" customWidth="1"/>
    <col min="11316" max="11316" width="2.7109375" style="219" customWidth="1"/>
    <col min="11317" max="11317" width="2.85546875" style="219" customWidth="1"/>
    <col min="11318" max="11318" width="3" style="219" customWidth="1"/>
    <col min="11319" max="11319" width="2.85546875" style="219" customWidth="1"/>
    <col min="11320" max="11320" width="2.5703125" style="219" customWidth="1"/>
    <col min="11321" max="11321" width="2.7109375" style="219" customWidth="1"/>
    <col min="11322" max="11323" width="2.85546875" style="219" customWidth="1"/>
    <col min="11324" max="11324" width="2.5703125" style="219" customWidth="1"/>
    <col min="11325" max="11325" width="3.28515625" style="219" customWidth="1"/>
    <col min="11326" max="11327" width="3" style="219" customWidth="1"/>
    <col min="11328" max="11331" width="2.85546875" style="219" customWidth="1"/>
    <col min="11332" max="11335" width="3.140625" style="219" customWidth="1"/>
    <col min="11336" max="11336" width="8.85546875" style="219" customWidth="1"/>
    <col min="11337" max="11337" width="43.42578125" style="219" customWidth="1"/>
    <col min="11338" max="11338" width="6.140625" style="219" customWidth="1"/>
    <col min="11339" max="11339" width="1.7109375" style="219" customWidth="1"/>
    <col min="11340" max="11340" width="4.7109375" style="219" customWidth="1"/>
    <col min="11341" max="11341" width="3" style="219" customWidth="1"/>
    <col min="11342" max="11342" width="7.140625" style="219" customWidth="1"/>
    <col min="11343" max="11343" width="0" style="219" hidden="1" customWidth="1"/>
    <col min="11344" max="11520" width="9.140625" style="219"/>
    <col min="11521" max="11521" width="4.42578125" style="219" customWidth="1"/>
    <col min="11522" max="11539" width="3.85546875" style="219" customWidth="1"/>
    <col min="11540" max="11540" width="2.85546875" style="219" customWidth="1"/>
    <col min="11541" max="11541" width="2.7109375" style="219" customWidth="1"/>
    <col min="11542" max="11545" width="2.85546875" style="219" customWidth="1"/>
    <col min="11546" max="11546" width="3" style="219" customWidth="1"/>
    <col min="11547" max="11547" width="3.28515625" style="219" customWidth="1"/>
    <col min="11548" max="11548" width="3" style="219" customWidth="1"/>
    <col min="11549" max="11550" width="2.85546875" style="219" customWidth="1"/>
    <col min="11551" max="11551" width="3.28515625" style="219" customWidth="1"/>
    <col min="11552" max="11552" width="2.85546875" style="219" customWidth="1"/>
    <col min="11553" max="11553" width="3" style="219" customWidth="1"/>
    <col min="11554" max="11554" width="2.7109375" style="219" customWidth="1"/>
    <col min="11555" max="11559" width="3" style="219" customWidth="1"/>
    <col min="11560" max="11560" width="2.7109375" style="219" customWidth="1"/>
    <col min="11561" max="11561" width="3" style="219" customWidth="1"/>
    <col min="11562" max="11562" width="3.140625" style="219" customWidth="1"/>
    <col min="11563" max="11563" width="2.85546875" style="219" customWidth="1"/>
    <col min="11564" max="11565" width="2.7109375" style="219" customWidth="1"/>
    <col min="11566" max="11566" width="3" style="219" customWidth="1"/>
    <col min="11567" max="11568" width="2.7109375" style="219" customWidth="1"/>
    <col min="11569" max="11569" width="2.42578125" style="219" customWidth="1"/>
    <col min="11570" max="11570" width="2.7109375" style="219" customWidth="1"/>
    <col min="11571" max="11571" width="3.28515625" style="219" customWidth="1"/>
    <col min="11572" max="11572" width="2.7109375" style="219" customWidth="1"/>
    <col min="11573" max="11573" width="2.85546875" style="219" customWidth="1"/>
    <col min="11574" max="11574" width="3" style="219" customWidth="1"/>
    <col min="11575" max="11575" width="2.85546875" style="219" customWidth="1"/>
    <col min="11576" max="11576" width="2.5703125" style="219" customWidth="1"/>
    <col min="11577" max="11577" width="2.7109375" style="219" customWidth="1"/>
    <col min="11578" max="11579" width="2.85546875" style="219" customWidth="1"/>
    <col min="11580" max="11580" width="2.5703125" style="219" customWidth="1"/>
    <col min="11581" max="11581" width="3.28515625" style="219" customWidth="1"/>
    <col min="11582" max="11583" width="3" style="219" customWidth="1"/>
    <col min="11584" max="11587" width="2.85546875" style="219" customWidth="1"/>
    <col min="11588" max="11591" width="3.140625" style="219" customWidth="1"/>
    <col min="11592" max="11592" width="8.85546875" style="219" customWidth="1"/>
    <col min="11593" max="11593" width="43.42578125" style="219" customWidth="1"/>
    <col min="11594" max="11594" width="6.140625" style="219" customWidth="1"/>
    <col min="11595" max="11595" width="1.7109375" style="219" customWidth="1"/>
    <col min="11596" max="11596" width="4.7109375" style="219" customWidth="1"/>
    <col min="11597" max="11597" width="3" style="219" customWidth="1"/>
    <col min="11598" max="11598" width="7.140625" style="219" customWidth="1"/>
    <col min="11599" max="11599" width="0" style="219" hidden="1" customWidth="1"/>
    <col min="11600" max="11776" width="9.140625" style="219"/>
    <col min="11777" max="11777" width="4.42578125" style="219" customWidth="1"/>
    <col min="11778" max="11795" width="3.85546875" style="219" customWidth="1"/>
    <col min="11796" max="11796" width="2.85546875" style="219" customWidth="1"/>
    <col min="11797" max="11797" width="2.7109375" style="219" customWidth="1"/>
    <col min="11798" max="11801" width="2.85546875" style="219" customWidth="1"/>
    <col min="11802" max="11802" width="3" style="219" customWidth="1"/>
    <col min="11803" max="11803" width="3.28515625" style="219" customWidth="1"/>
    <col min="11804" max="11804" width="3" style="219" customWidth="1"/>
    <col min="11805" max="11806" width="2.85546875" style="219" customWidth="1"/>
    <col min="11807" max="11807" width="3.28515625" style="219" customWidth="1"/>
    <col min="11808" max="11808" width="2.85546875" style="219" customWidth="1"/>
    <col min="11809" max="11809" width="3" style="219" customWidth="1"/>
    <col min="11810" max="11810" width="2.7109375" style="219" customWidth="1"/>
    <col min="11811" max="11815" width="3" style="219" customWidth="1"/>
    <col min="11816" max="11816" width="2.7109375" style="219" customWidth="1"/>
    <col min="11817" max="11817" width="3" style="219" customWidth="1"/>
    <col min="11818" max="11818" width="3.140625" style="219" customWidth="1"/>
    <col min="11819" max="11819" width="2.85546875" style="219" customWidth="1"/>
    <col min="11820" max="11821" width="2.7109375" style="219" customWidth="1"/>
    <col min="11822" max="11822" width="3" style="219" customWidth="1"/>
    <col min="11823" max="11824" width="2.7109375" style="219" customWidth="1"/>
    <col min="11825" max="11825" width="2.42578125" style="219" customWidth="1"/>
    <col min="11826" max="11826" width="2.7109375" style="219" customWidth="1"/>
    <col min="11827" max="11827" width="3.28515625" style="219" customWidth="1"/>
    <col min="11828" max="11828" width="2.7109375" style="219" customWidth="1"/>
    <col min="11829" max="11829" width="2.85546875" style="219" customWidth="1"/>
    <col min="11830" max="11830" width="3" style="219" customWidth="1"/>
    <col min="11831" max="11831" width="2.85546875" style="219" customWidth="1"/>
    <col min="11832" max="11832" width="2.5703125" style="219" customWidth="1"/>
    <col min="11833" max="11833" width="2.7109375" style="219" customWidth="1"/>
    <col min="11834" max="11835" width="2.85546875" style="219" customWidth="1"/>
    <col min="11836" max="11836" width="2.5703125" style="219" customWidth="1"/>
    <col min="11837" max="11837" width="3.28515625" style="219" customWidth="1"/>
    <col min="11838" max="11839" width="3" style="219" customWidth="1"/>
    <col min="11840" max="11843" width="2.85546875" style="219" customWidth="1"/>
    <col min="11844" max="11847" width="3.140625" style="219" customWidth="1"/>
    <col min="11848" max="11848" width="8.85546875" style="219" customWidth="1"/>
    <col min="11849" max="11849" width="43.42578125" style="219" customWidth="1"/>
    <col min="11850" max="11850" width="6.140625" style="219" customWidth="1"/>
    <col min="11851" max="11851" width="1.7109375" style="219" customWidth="1"/>
    <col min="11852" max="11852" width="4.7109375" style="219" customWidth="1"/>
    <col min="11853" max="11853" width="3" style="219" customWidth="1"/>
    <col min="11854" max="11854" width="7.140625" style="219" customWidth="1"/>
    <col min="11855" max="11855" width="0" style="219" hidden="1" customWidth="1"/>
    <col min="11856" max="12032" width="9.140625" style="219"/>
    <col min="12033" max="12033" width="4.42578125" style="219" customWidth="1"/>
    <col min="12034" max="12051" width="3.85546875" style="219" customWidth="1"/>
    <col min="12052" max="12052" width="2.85546875" style="219" customWidth="1"/>
    <col min="12053" max="12053" width="2.7109375" style="219" customWidth="1"/>
    <col min="12054" max="12057" width="2.85546875" style="219" customWidth="1"/>
    <col min="12058" max="12058" width="3" style="219" customWidth="1"/>
    <col min="12059" max="12059" width="3.28515625" style="219" customWidth="1"/>
    <col min="12060" max="12060" width="3" style="219" customWidth="1"/>
    <col min="12061" max="12062" width="2.85546875" style="219" customWidth="1"/>
    <col min="12063" max="12063" width="3.28515625" style="219" customWidth="1"/>
    <col min="12064" max="12064" width="2.85546875" style="219" customWidth="1"/>
    <col min="12065" max="12065" width="3" style="219" customWidth="1"/>
    <col min="12066" max="12066" width="2.7109375" style="219" customWidth="1"/>
    <col min="12067" max="12071" width="3" style="219" customWidth="1"/>
    <col min="12072" max="12072" width="2.7109375" style="219" customWidth="1"/>
    <col min="12073" max="12073" width="3" style="219" customWidth="1"/>
    <col min="12074" max="12074" width="3.140625" style="219" customWidth="1"/>
    <col min="12075" max="12075" width="2.85546875" style="219" customWidth="1"/>
    <col min="12076" max="12077" width="2.7109375" style="219" customWidth="1"/>
    <col min="12078" max="12078" width="3" style="219" customWidth="1"/>
    <col min="12079" max="12080" width="2.7109375" style="219" customWidth="1"/>
    <col min="12081" max="12081" width="2.42578125" style="219" customWidth="1"/>
    <col min="12082" max="12082" width="2.7109375" style="219" customWidth="1"/>
    <col min="12083" max="12083" width="3.28515625" style="219" customWidth="1"/>
    <col min="12084" max="12084" width="2.7109375" style="219" customWidth="1"/>
    <col min="12085" max="12085" width="2.85546875" style="219" customWidth="1"/>
    <col min="12086" max="12086" width="3" style="219" customWidth="1"/>
    <col min="12087" max="12087" width="2.85546875" style="219" customWidth="1"/>
    <col min="12088" max="12088" width="2.5703125" style="219" customWidth="1"/>
    <col min="12089" max="12089" width="2.7109375" style="219" customWidth="1"/>
    <col min="12090" max="12091" width="2.85546875" style="219" customWidth="1"/>
    <col min="12092" max="12092" width="2.5703125" style="219" customWidth="1"/>
    <col min="12093" max="12093" width="3.28515625" style="219" customWidth="1"/>
    <col min="12094" max="12095" width="3" style="219" customWidth="1"/>
    <col min="12096" max="12099" width="2.85546875" style="219" customWidth="1"/>
    <col min="12100" max="12103" width="3.140625" style="219" customWidth="1"/>
    <col min="12104" max="12104" width="8.85546875" style="219" customWidth="1"/>
    <col min="12105" max="12105" width="43.42578125" style="219" customWidth="1"/>
    <col min="12106" max="12106" width="6.140625" style="219" customWidth="1"/>
    <col min="12107" max="12107" width="1.7109375" style="219" customWidth="1"/>
    <col min="12108" max="12108" width="4.7109375" style="219" customWidth="1"/>
    <col min="12109" max="12109" width="3" style="219" customWidth="1"/>
    <col min="12110" max="12110" width="7.140625" style="219" customWidth="1"/>
    <col min="12111" max="12111" width="0" style="219" hidden="1" customWidth="1"/>
    <col min="12112" max="12288" width="9.140625" style="219"/>
    <col min="12289" max="12289" width="4.42578125" style="219" customWidth="1"/>
    <col min="12290" max="12307" width="3.85546875" style="219" customWidth="1"/>
    <col min="12308" max="12308" width="2.85546875" style="219" customWidth="1"/>
    <col min="12309" max="12309" width="2.7109375" style="219" customWidth="1"/>
    <col min="12310" max="12313" width="2.85546875" style="219" customWidth="1"/>
    <col min="12314" max="12314" width="3" style="219" customWidth="1"/>
    <col min="12315" max="12315" width="3.28515625" style="219" customWidth="1"/>
    <col min="12316" max="12316" width="3" style="219" customWidth="1"/>
    <col min="12317" max="12318" width="2.85546875" style="219" customWidth="1"/>
    <col min="12319" max="12319" width="3.28515625" style="219" customWidth="1"/>
    <col min="12320" max="12320" width="2.85546875" style="219" customWidth="1"/>
    <col min="12321" max="12321" width="3" style="219" customWidth="1"/>
    <col min="12322" max="12322" width="2.7109375" style="219" customWidth="1"/>
    <col min="12323" max="12327" width="3" style="219" customWidth="1"/>
    <col min="12328" max="12328" width="2.7109375" style="219" customWidth="1"/>
    <col min="12329" max="12329" width="3" style="219" customWidth="1"/>
    <col min="12330" max="12330" width="3.140625" style="219" customWidth="1"/>
    <col min="12331" max="12331" width="2.85546875" style="219" customWidth="1"/>
    <col min="12332" max="12333" width="2.7109375" style="219" customWidth="1"/>
    <col min="12334" max="12334" width="3" style="219" customWidth="1"/>
    <col min="12335" max="12336" width="2.7109375" style="219" customWidth="1"/>
    <col min="12337" max="12337" width="2.42578125" style="219" customWidth="1"/>
    <col min="12338" max="12338" width="2.7109375" style="219" customWidth="1"/>
    <col min="12339" max="12339" width="3.28515625" style="219" customWidth="1"/>
    <col min="12340" max="12340" width="2.7109375" style="219" customWidth="1"/>
    <col min="12341" max="12341" width="2.85546875" style="219" customWidth="1"/>
    <col min="12342" max="12342" width="3" style="219" customWidth="1"/>
    <col min="12343" max="12343" width="2.85546875" style="219" customWidth="1"/>
    <col min="12344" max="12344" width="2.5703125" style="219" customWidth="1"/>
    <col min="12345" max="12345" width="2.7109375" style="219" customWidth="1"/>
    <col min="12346" max="12347" width="2.85546875" style="219" customWidth="1"/>
    <col min="12348" max="12348" width="2.5703125" style="219" customWidth="1"/>
    <col min="12349" max="12349" width="3.28515625" style="219" customWidth="1"/>
    <col min="12350" max="12351" width="3" style="219" customWidth="1"/>
    <col min="12352" max="12355" width="2.85546875" style="219" customWidth="1"/>
    <col min="12356" max="12359" width="3.140625" style="219" customWidth="1"/>
    <col min="12360" max="12360" width="8.85546875" style="219" customWidth="1"/>
    <col min="12361" max="12361" width="43.42578125" style="219" customWidth="1"/>
    <col min="12362" max="12362" width="6.140625" style="219" customWidth="1"/>
    <col min="12363" max="12363" width="1.7109375" style="219" customWidth="1"/>
    <col min="12364" max="12364" width="4.7109375" style="219" customWidth="1"/>
    <col min="12365" max="12365" width="3" style="219" customWidth="1"/>
    <col min="12366" max="12366" width="7.140625" style="219" customWidth="1"/>
    <col min="12367" max="12367" width="0" style="219" hidden="1" customWidth="1"/>
    <col min="12368" max="12544" width="9.140625" style="219"/>
    <col min="12545" max="12545" width="4.42578125" style="219" customWidth="1"/>
    <col min="12546" max="12563" width="3.85546875" style="219" customWidth="1"/>
    <col min="12564" max="12564" width="2.85546875" style="219" customWidth="1"/>
    <col min="12565" max="12565" width="2.7109375" style="219" customWidth="1"/>
    <col min="12566" max="12569" width="2.85546875" style="219" customWidth="1"/>
    <col min="12570" max="12570" width="3" style="219" customWidth="1"/>
    <col min="12571" max="12571" width="3.28515625" style="219" customWidth="1"/>
    <col min="12572" max="12572" width="3" style="219" customWidth="1"/>
    <col min="12573" max="12574" width="2.85546875" style="219" customWidth="1"/>
    <col min="12575" max="12575" width="3.28515625" style="219" customWidth="1"/>
    <col min="12576" max="12576" width="2.85546875" style="219" customWidth="1"/>
    <col min="12577" max="12577" width="3" style="219" customWidth="1"/>
    <col min="12578" max="12578" width="2.7109375" style="219" customWidth="1"/>
    <col min="12579" max="12583" width="3" style="219" customWidth="1"/>
    <col min="12584" max="12584" width="2.7109375" style="219" customWidth="1"/>
    <col min="12585" max="12585" width="3" style="219" customWidth="1"/>
    <col min="12586" max="12586" width="3.140625" style="219" customWidth="1"/>
    <col min="12587" max="12587" width="2.85546875" style="219" customWidth="1"/>
    <col min="12588" max="12589" width="2.7109375" style="219" customWidth="1"/>
    <col min="12590" max="12590" width="3" style="219" customWidth="1"/>
    <col min="12591" max="12592" width="2.7109375" style="219" customWidth="1"/>
    <col min="12593" max="12593" width="2.42578125" style="219" customWidth="1"/>
    <col min="12594" max="12594" width="2.7109375" style="219" customWidth="1"/>
    <col min="12595" max="12595" width="3.28515625" style="219" customWidth="1"/>
    <col min="12596" max="12596" width="2.7109375" style="219" customWidth="1"/>
    <col min="12597" max="12597" width="2.85546875" style="219" customWidth="1"/>
    <col min="12598" max="12598" width="3" style="219" customWidth="1"/>
    <col min="12599" max="12599" width="2.85546875" style="219" customWidth="1"/>
    <col min="12600" max="12600" width="2.5703125" style="219" customWidth="1"/>
    <col min="12601" max="12601" width="2.7109375" style="219" customWidth="1"/>
    <col min="12602" max="12603" width="2.85546875" style="219" customWidth="1"/>
    <col min="12604" max="12604" width="2.5703125" style="219" customWidth="1"/>
    <col min="12605" max="12605" width="3.28515625" style="219" customWidth="1"/>
    <col min="12606" max="12607" width="3" style="219" customWidth="1"/>
    <col min="12608" max="12611" width="2.85546875" style="219" customWidth="1"/>
    <col min="12612" max="12615" width="3.140625" style="219" customWidth="1"/>
    <col min="12616" max="12616" width="8.85546875" style="219" customWidth="1"/>
    <col min="12617" max="12617" width="43.42578125" style="219" customWidth="1"/>
    <col min="12618" max="12618" width="6.140625" style="219" customWidth="1"/>
    <col min="12619" max="12619" width="1.7109375" style="219" customWidth="1"/>
    <col min="12620" max="12620" width="4.7109375" style="219" customWidth="1"/>
    <col min="12621" max="12621" width="3" style="219" customWidth="1"/>
    <col min="12622" max="12622" width="7.140625" style="219" customWidth="1"/>
    <col min="12623" max="12623" width="0" style="219" hidden="1" customWidth="1"/>
    <col min="12624" max="12800" width="9.140625" style="219"/>
    <col min="12801" max="12801" width="4.42578125" style="219" customWidth="1"/>
    <col min="12802" max="12819" width="3.85546875" style="219" customWidth="1"/>
    <col min="12820" max="12820" width="2.85546875" style="219" customWidth="1"/>
    <col min="12821" max="12821" width="2.7109375" style="219" customWidth="1"/>
    <col min="12822" max="12825" width="2.85546875" style="219" customWidth="1"/>
    <col min="12826" max="12826" width="3" style="219" customWidth="1"/>
    <col min="12827" max="12827" width="3.28515625" style="219" customWidth="1"/>
    <col min="12828" max="12828" width="3" style="219" customWidth="1"/>
    <col min="12829" max="12830" width="2.85546875" style="219" customWidth="1"/>
    <col min="12831" max="12831" width="3.28515625" style="219" customWidth="1"/>
    <col min="12832" max="12832" width="2.85546875" style="219" customWidth="1"/>
    <col min="12833" max="12833" width="3" style="219" customWidth="1"/>
    <col min="12834" max="12834" width="2.7109375" style="219" customWidth="1"/>
    <col min="12835" max="12839" width="3" style="219" customWidth="1"/>
    <col min="12840" max="12840" width="2.7109375" style="219" customWidth="1"/>
    <col min="12841" max="12841" width="3" style="219" customWidth="1"/>
    <col min="12842" max="12842" width="3.140625" style="219" customWidth="1"/>
    <col min="12843" max="12843" width="2.85546875" style="219" customWidth="1"/>
    <col min="12844" max="12845" width="2.7109375" style="219" customWidth="1"/>
    <col min="12846" max="12846" width="3" style="219" customWidth="1"/>
    <col min="12847" max="12848" width="2.7109375" style="219" customWidth="1"/>
    <col min="12849" max="12849" width="2.42578125" style="219" customWidth="1"/>
    <col min="12850" max="12850" width="2.7109375" style="219" customWidth="1"/>
    <col min="12851" max="12851" width="3.28515625" style="219" customWidth="1"/>
    <col min="12852" max="12852" width="2.7109375" style="219" customWidth="1"/>
    <col min="12853" max="12853" width="2.85546875" style="219" customWidth="1"/>
    <col min="12854" max="12854" width="3" style="219" customWidth="1"/>
    <col min="12855" max="12855" width="2.85546875" style="219" customWidth="1"/>
    <col min="12856" max="12856" width="2.5703125" style="219" customWidth="1"/>
    <col min="12857" max="12857" width="2.7109375" style="219" customWidth="1"/>
    <col min="12858" max="12859" width="2.85546875" style="219" customWidth="1"/>
    <col min="12860" max="12860" width="2.5703125" style="219" customWidth="1"/>
    <col min="12861" max="12861" width="3.28515625" style="219" customWidth="1"/>
    <col min="12862" max="12863" width="3" style="219" customWidth="1"/>
    <col min="12864" max="12867" width="2.85546875" style="219" customWidth="1"/>
    <col min="12868" max="12871" width="3.140625" style="219" customWidth="1"/>
    <col min="12872" max="12872" width="8.85546875" style="219" customWidth="1"/>
    <col min="12873" max="12873" width="43.42578125" style="219" customWidth="1"/>
    <col min="12874" max="12874" width="6.140625" style="219" customWidth="1"/>
    <col min="12875" max="12875" width="1.7109375" style="219" customWidth="1"/>
    <col min="12876" max="12876" width="4.7109375" style="219" customWidth="1"/>
    <col min="12877" max="12877" width="3" style="219" customWidth="1"/>
    <col min="12878" max="12878" width="7.140625" style="219" customWidth="1"/>
    <col min="12879" max="12879" width="0" style="219" hidden="1" customWidth="1"/>
    <col min="12880" max="13056" width="9.140625" style="219"/>
    <col min="13057" max="13057" width="4.42578125" style="219" customWidth="1"/>
    <col min="13058" max="13075" width="3.85546875" style="219" customWidth="1"/>
    <col min="13076" max="13076" width="2.85546875" style="219" customWidth="1"/>
    <col min="13077" max="13077" width="2.7109375" style="219" customWidth="1"/>
    <col min="13078" max="13081" width="2.85546875" style="219" customWidth="1"/>
    <col min="13082" max="13082" width="3" style="219" customWidth="1"/>
    <col min="13083" max="13083" width="3.28515625" style="219" customWidth="1"/>
    <col min="13084" max="13084" width="3" style="219" customWidth="1"/>
    <col min="13085" max="13086" width="2.85546875" style="219" customWidth="1"/>
    <col min="13087" max="13087" width="3.28515625" style="219" customWidth="1"/>
    <col min="13088" max="13088" width="2.85546875" style="219" customWidth="1"/>
    <col min="13089" max="13089" width="3" style="219" customWidth="1"/>
    <col min="13090" max="13090" width="2.7109375" style="219" customWidth="1"/>
    <col min="13091" max="13095" width="3" style="219" customWidth="1"/>
    <col min="13096" max="13096" width="2.7109375" style="219" customWidth="1"/>
    <col min="13097" max="13097" width="3" style="219" customWidth="1"/>
    <col min="13098" max="13098" width="3.140625" style="219" customWidth="1"/>
    <col min="13099" max="13099" width="2.85546875" style="219" customWidth="1"/>
    <col min="13100" max="13101" width="2.7109375" style="219" customWidth="1"/>
    <col min="13102" max="13102" width="3" style="219" customWidth="1"/>
    <col min="13103" max="13104" width="2.7109375" style="219" customWidth="1"/>
    <col min="13105" max="13105" width="2.42578125" style="219" customWidth="1"/>
    <col min="13106" max="13106" width="2.7109375" style="219" customWidth="1"/>
    <col min="13107" max="13107" width="3.28515625" style="219" customWidth="1"/>
    <col min="13108" max="13108" width="2.7109375" style="219" customWidth="1"/>
    <col min="13109" max="13109" width="2.85546875" style="219" customWidth="1"/>
    <col min="13110" max="13110" width="3" style="219" customWidth="1"/>
    <col min="13111" max="13111" width="2.85546875" style="219" customWidth="1"/>
    <col min="13112" max="13112" width="2.5703125" style="219" customWidth="1"/>
    <col min="13113" max="13113" width="2.7109375" style="219" customWidth="1"/>
    <col min="13114" max="13115" width="2.85546875" style="219" customWidth="1"/>
    <col min="13116" max="13116" width="2.5703125" style="219" customWidth="1"/>
    <col min="13117" max="13117" width="3.28515625" style="219" customWidth="1"/>
    <col min="13118" max="13119" width="3" style="219" customWidth="1"/>
    <col min="13120" max="13123" width="2.85546875" style="219" customWidth="1"/>
    <col min="13124" max="13127" width="3.140625" style="219" customWidth="1"/>
    <col min="13128" max="13128" width="8.85546875" style="219" customWidth="1"/>
    <col min="13129" max="13129" width="43.42578125" style="219" customWidth="1"/>
    <col min="13130" max="13130" width="6.140625" style="219" customWidth="1"/>
    <col min="13131" max="13131" width="1.7109375" style="219" customWidth="1"/>
    <col min="13132" max="13132" width="4.7109375" style="219" customWidth="1"/>
    <col min="13133" max="13133" width="3" style="219" customWidth="1"/>
    <col min="13134" max="13134" width="7.140625" style="219" customWidth="1"/>
    <col min="13135" max="13135" width="0" style="219" hidden="1" customWidth="1"/>
    <col min="13136" max="13312" width="9.140625" style="219"/>
    <col min="13313" max="13313" width="4.42578125" style="219" customWidth="1"/>
    <col min="13314" max="13331" width="3.85546875" style="219" customWidth="1"/>
    <col min="13332" max="13332" width="2.85546875" style="219" customWidth="1"/>
    <col min="13333" max="13333" width="2.7109375" style="219" customWidth="1"/>
    <col min="13334" max="13337" width="2.85546875" style="219" customWidth="1"/>
    <col min="13338" max="13338" width="3" style="219" customWidth="1"/>
    <col min="13339" max="13339" width="3.28515625" style="219" customWidth="1"/>
    <col min="13340" max="13340" width="3" style="219" customWidth="1"/>
    <col min="13341" max="13342" width="2.85546875" style="219" customWidth="1"/>
    <col min="13343" max="13343" width="3.28515625" style="219" customWidth="1"/>
    <col min="13344" max="13344" width="2.85546875" style="219" customWidth="1"/>
    <col min="13345" max="13345" width="3" style="219" customWidth="1"/>
    <col min="13346" max="13346" width="2.7109375" style="219" customWidth="1"/>
    <col min="13347" max="13351" width="3" style="219" customWidth="1"/>
    <col min="13352" max="13352" width="2.7109375" style="219" customWidth="1"/>
    <col min="13353" max="13353" width="3" style="219" customWidth="1"/>
    <col min="13354" max="13354" width="3.140625" style="219" customWidth="1"/>
    <col min="13355" max="13355" width="2.85546875" style="219" customWidth="1"/>
    <col min="13356" max="13357" width="2.7109375" style="219" customWidth="1"/>
    <col min="13358" max="13358" width="3" style="219" customWidth="1"/>
    <col min="13359" max="13360" width="2.7109375" style="219" customWidth="1"/>
    <col min="13361" max="13361" width="2.42578125" style="219" customWidth="1"/>
    <col min="13362" max="13362" width="2.7109375" style="219" customWidth="1"/>
    <col min="13363" max="13363" width="3.28515625" style="219" customWidth="1"/>
    <col min="13364" max="13364" width="2.7109375" style="219" customWidth="1"/>
    <col min="13365" max="13365" width="2.85546875" style="219" customWidth="1"/>
    <col min="13366" max="13366" width="3" style="219" customWidth="1"/>
    <col min="13367" max="13367" width="2.85546875" style="219" customWidth="1"/>
    <col min="13368" max="13368" width="2.5703125" style="219" customWidth="1"/>
    <col min="13369" max="13369" width="2.7109375" style="219" customWidth="1"/>
    <col min="13370" max="13371" width="2.85546875" style="219" customWidth="1"/>
    <col min="13372" max="13372" width="2.5703125" style="219" customWidth="1"/>
    <col min="13373" max="13373" width="3.28515625" style="219" customWidth="1"/>
    <col min="13374" max="13375" width="3" style="219" customWidth="1"/>
    <col min="13376" max="13379" width="2.85546875" style="219" customWidth="1"/>
    <col min="13380" max="13383" width="3.140625" style="219" customWidth="1"/>
    <col min="13384" max="13384" width="8.85546875" style="219" customWidth="1"/>
    <col min="13385" max="13385" width="43.42578125" style="219" customWidth="1"/>
    <col min="13386" max="13386" width="6.140625" style="219" customWidth="1"/>
    <col min="13387" max="13387" width="1.7109375" style="219" customWidth="1"/>
    <col min="13388" max="13388" width="4.7109375" style="219" customWidth="1"/>
    <col min="13389" max="13389" width="3" style="219" customWidth="1"/>
    <col min="13390" max="13390" width="7.140625" style="219" customWidth="1"/>
    <col min="13391" max="13391" width="0" style="219" hidden="1" customWidth="1"/>
    <col min="13392" max="13568" width="9.140625" style="219"/>
    <col min="13569" max="13569" width="4.42578125" style="219" customWidth="1"/>
    <col min="13570" max="13587" width="3.85546875" style="219" customWidth="1"/>
    <col min="13588" max="13588" width="2.85546875" style="219" customWidth="1"/>
    <col min="13589" max="13589" width="2.7109375" style="219" customWidth="1"/>
    <col min="13590" max="13593" width="2.85546875" style="219" customWidth="1"/>
    <col min="13594" max="13594" width="3" style="219" customWidth="1"/>
    <col min="13595" max="13595" width="3.28515625" style="219" customWidth="1"/>
    <col min="13596" max="13596" width="3" style="219" customWidth="1"/>
    <col min="13597" max="13598" width="2.85546875" style="219" customWidth="1"/>
    <col min="13599" max="13599" width="3.28515625" style="219" customWidth="1"/>
    <col min="13600" max="13600" width="2.85546875" style="219" customWidth="1"/>
    <col min="13601" max="13601" width="3" style="219" customWidth="1"/>
    <col min="13602" max="13602" width="2.7109375" style="219" customWidth="1"/>
    <col min="13603" max="13607" width="3" style="219" customWidth="1"/>
    <col min="13608" max="13608" width="2.7109375" style="219" customWidth="1"/>
    <col min="13609" max="13609" width="3" style="219" customWidth="1"/>
    <col min="13610" max="13610" width="3.140625" style="219" customWidth="1"/>
    <col min="13611" max="13611" width="2.85546875" style="219" customWidth="1"/>
    <col min="13612" max="13613" width="2.7109375" style="219" customWidth="1"/>
    <col min="13614" max="13614" width="3" style="219" customWidth="1"/>
    <col min="13615" max="13616" width="2.7109375" style="219" customWidth="1"/>
    <col min="13617" max="13617" width="2.42578125" style="219" customWidth="1"/>
    <col min="13618" max="13618" width="2.7109375" style="219" customWidth="1"/>
    <col min="13619" max="13619" width="3.28515625" style="219" customWidth="1"/>
    <col min="13620" max="13620" width="2.7109375" style="219" customWidth="1"/>
    <col min="13621" max="13621" width="2.85546875" style="219" customWidth="1"/>
    <col min="13622" max="13622" width="3" style="219" customWidth="1"/>
    <col min="13623" max="13623" width="2.85546875" style="219" customWidth="1"/>
    <col min="13624" max="13624" width="2.5703125" style="219" customWidth="1"/>
    <col min="13625" max="13625" width="2.7109375" style="219" customWidth="1"/>
    <col min="13626" max="13627" width="2.85546875" style="219" customWidth="1"/>
    <col min="13628" max="13628" width="2.5703125" style="219" customWidth="1"/>
    <col min="13629" max="13629" width="3.28515625" style="219" customWidth="1"/>
    <col min="13630" max="13631" width="3" style="219" customWidth="1"/>
    <col min="13632" max="13635" width="2.85546875" style="219" customWidth="1"/>
    <col min="13636" max="13639" width="3.140625" style="219" customWidth="1"/>
    <col min="13640" max="13640" width="8.85546875" style="219" customWidth="1"/>
    <col min="13641" max="13641" width="43.42578125" style="219" customWidth="1"/>
    <col min="13642" max="13642" width="6.140625" style="219" customWidth="1"/>
    <col min="13643" max="13643" width="1.7109375" style="219" customWidth="1"/>
    <col min="13644" max="13644" width="4.7109375" style="219" customWidth="1"/>
    <col min="13645" max="13645" width="3" style="219" customWidth="1"/>
    <col min="13646" max="13646" width="7.140625" style="219" customWidth="1"/>
    <col min="13647" max="13647" width="0" style="219" hidden="1" customWidth="1"/>
    <col min="13648" max="13824" width="9.140625" style="219"/>
    <col min="13825" max="13825" width="4.42578125" style="219" customWidth="1"/>
    <col min="13826" max="13843" width="3.85546875" style="219" customWidth="1"/>
    <col min="13844" max="13844" width="2.85546875" style="219" customWidth="1"/>
    <col min="13845" max="13845" width="2.7109375" style="219" customWidth="1"/>
    <col min="13846" max="13849" width="2.85546875" style="219" customWidth="1"/>
    <col min="13850" max="13850" width="3" style="219" customWidth="1"/>
    <col min="13851" max="13851" width="3.28515625" style="219" customWidth="1"/>
    <col min="13852" max="13852" width="3" style="219" customWidth="1"/>
    <col min="13853" max="13854" width="2.85546875" style="219" customWidth="1"/>
    <col min="13855" max="13855" width="3.28515625" style="219" customWidth="1"/>
    <col min="13856" max="13856" width="2.85546875" style="219" customWidth="1"/>
    <col min="13857" max="13857" width="3" style="219" customWidth="1"/>
    <col min="13858" max="13858" width="2.7109375" style="219" customWidth="1"/>
    <col min="13859" max="13863" width="3" style="219" customWidth="1"/>
    <col min="13864" max="13864" width="2.7109375" style="219" customWidth="1"/>
    <col min="13865" max="13865" width="3" style="219" customWidth="1"/>
    <col min="13866" max="13866" width="3.140625" style="219" customWidth="1"/>
    <col min="13867" max="13867" width="2.85546875" style="219" customWidth="1"/>
    <col min="13868" max="13869" width="2.7109375" style="219" customWidth="1"/>
    <col min="13870" max="13870" width="3" style="219" customWidth="1"/>
    <col min="13871" max="13872" width="2.7109375" style="219" customWidth="1"/>
    <col min="13873" max="13873" width="2.42578125" style="219" customWidth="1"/>
    <col min="13874" max="13874" width="2.7109375" style="219" customWidth="1"/>
    <col min="13875" max="13875" width="3.28515625" style="219" customWidth="1"/>
    <col min="13876" max="13876" width="2.7109375" style="219" customWidth="1"/>
    <col min="13877" max="13877" width="2.85546875" style="219" customWidth="1"/>
    <col min="13878" max="13878" width="3" style="219" customWidth="1"/>
    <col min="13879" max="13879" width="2.85546875" style="219" customWidth="1"/>
    <col min="13880" max="13880" width="2.5703125" style="219" customWidth="1"/>
    <col min="13881" max="13881" width="2.7109375" style="219" customWidth="1"/>
    <col min="13882" max="13883" width="2.85546875" style="219" customWidth="1"/>
    <col min="13884" max="13884" width="2.5703125" style="219" customWidth="1"/>
    <col min="13885" max="13885" width="3.28515625" style="219" customWidth="1"/>
    <col min="13886" max="13887" width="3" style="219" customWidth="1"/>
    <col min="13888" max="13891" width="2.85546875" style="219" customWidth="1"/>
    <col min="13892" max="13895" width="3.140625" style="219" customWidth="1"/>
    <col min="13896" max="13896" width="8.85546875" style="219" customWidth="1"/>
    <col min="13897" max="13897" width="43.42578125" style="219" customWidth="1"/>
    <col min="13898" max="13898" width="6.140625" style="219" customWidth="1"/>
    <col min="13899" max="13899" width="1.7109375" style="219" customWidth="1"/>
    <col min="13900" max="13900" width="4.7109375" style="219" customWidth="1"/>
    <col min="13901" max="13901" width="3" style="219" customWidth="1"/>
    <col min="13902" max="13902" width="7.140625" style="219" customWidth="1"/>
    <col min="13903" max="13903" width="0" style="219" hidden="1" customWidth="1"/>
    <col min="13904" max="14080" width="9.140625" style="219"/>
    <col min="14081" max="14081" width="4.42578125" style="219" customWidth="1"/>
    <col min="14082" max="14099" width="3.85546875" style="219" customWidth="1"/>
    <col min="14100" max="14100" width="2.85546875" style="219" customWidth="1"/>
    <col min="14101" max="14101" width="2.7109375" style="219" customWidth="1"/>
    <col min="14102" max="14105" width="2.85546875" style="219" customWidth="1"/>
    <col min="14106" max="14106" width="3" style="219" customWidth="1"/>
    <col min="14107" max="14107" width="3.28515625" style="219" customWidth="1"/>
    <col min="14108" max="14108" width="3" style="219" customWidth="1"/>
    <col min="14109" max="14110" width="2.85546875" style="219" customWidth="1"/>
    <col min="14111" max="14111" width="3.28515625" style="219" customWidth="1"/>
    <col min="14112" max="14112" width="2.85546875" style="219" customWidth="1"/>
    <col min="14113" max="14113" width="3" style="219" customWidth="1"/>
    <col min="14114" max="14114" width="2.7109375" style="219" customWidth="1"/>
    <col min="14115" max="14119" width="3" style="219" customWidth="1"/>
    <col min="14120" max="14120" width="2.7109375" style="219" customWidth="1"/>
    <col min="14121" max="14121" width="3" style="219" customWidth="1"/>
    <col min="14122" max="14122" width="3.140625" style="219" customWidth="1"/>
    <col min="14123" max="14123" width="2.85546875" style="219" customWidth="1"/>
    <col min="14124" max="14125" width="2.7109375" style="219" customWidth="1"/>
    <col min="14126" max="14126" width="3" style="219" customWidth="1"/>
    <col min="14127" max="14128" width="2.7109375" style="219" customWidth="1"/>
    <col min="14129" max="14129" width="2.42578125" style="219" customWidth="1"/>
    <col min="14130" max="14130" width="2.7109375" style="219" customWidth="1"/>
    <col min="14131" max="14131" width="3.28515625" style="219" customWidth="1"/>
    <col min="14132" max="14132" width="2.7109375" style="219" customWidth="1"/>
    <col min="14133" max="14133" width="2.85546875" style="219" customWidth="1"/>
    <col min="14134" max="14134" width="3" style="219" customWidth="1"/>
    <col min="14135" max="14135" width="2.85546875" style="219" customWidth="1"/>
    <col min="14136" max="14136" width="2.5703125" style="219" customWidth="1"/>
    <col min="14137" max="14137" width="2.7109375" style="219" customWidth="1"/>
    <col min="14138" max="14139" width="2.85546875" style="219" customWidth="1"/>
    <col min="14140" max="14140" width="2.5703125" style="219" customWidth="1"/>
    <col min="14141" max="14141" width="3.28515625" style="219" customWidth="1"/>
    <col min="14142" max="14143" width="3" style="219" customWidth="1"/>
    <col min="14144" max="14147" width="2.85546875" style="219" customWidth="1"/>
    <col min="14148" max="14151" width="3.140625" style="219" customWidth="1"/>
    <col min="14152" max="14152" width="8.85546875" style="219" customWidth="1"/>
    <col min="14153" max="14153" width="43.42578125" style="219" customWidth="1"/>
    <col min="14154" max="14154" width="6.140625" style="219" customWidth="1"/>
    <col min="14155" max="14155" width="1.7109375" style="219" customWidth="1"/>
    <col min="14156" max="14156" width="4.7109375" style="219" customWidth="1"/>
    <col min="14157" max="14157" width="3" style="219" customWidth="1"/>
    <col min="14158" max="14158" width="7.140625" style="219" customWidth="1"/>
    <col min="14159" max="14159" width="0" style="219" hidden="1" customWidth="1"/>
    <col min="14160" max="14336" width="9.140625" style="219"/>
    <col min="14337" max="14337" width="4.42578125" style="219" customWidth="1"/>
    <col min="14338" max="14355" width="3.85546875" style="219" customWidth="1"/>
    <col min="14356" max="14356" width="2.85546875" style="219" customWidth="1"/>
    <col min="14357" max="14357" width="2.7109375" style="219" customWidth="1"/>
    <col min="14358" max="14361" width="2.85546875" style="219" customWidth="1"/>
    <col min="14362" max="14362" width="3" style="219" customWidth="1"/>
    <col min="14363" max="14363" width="3.28515625" style="219" customWidth="1"/>
    <col min="14364" max="14364" width="3" style="219" customWidth="1"/>
    <col min="14365" max="14366" width="2.85546875" style="219" customWidth="1"/>
    <col min="14367" max="14367" width="3.28515625" style="219" customWidth="1"/>
    <col min="14368" max="14368" width="2.85546875" style="219" customWidth="1"/>
    <col min="14369" max="14369" width="3" style="219" customWidth="1"/>
    <col min="14370" max="14370" width="2.7109375" style="219" customWidth="1"/>
    <col min="14371" max="14375" width="3" style="219" customWidth="1"/>
    <col min="14376" max="14376" width="2.7109375" style="219" customWidth="1"/>
    <col min="14377" max="14377" width="3" style="219" customWidth="1"/>
    <col min="14378" max="14378" width="3.140625" style="219" customWidth="1"/>
    <col min="14379" max="14379" width="2.85546875" style="219" customWidth="1"/>
    <col min="14380" max="14381" width="2.7109375" style="219" customWidth="1"/>
    <col min="14382" max="14382" width="3" style="219" customWidth="1"/>
    <col min="14383" max="14384" width="2.7109375" style="219" customWidth="1"/>
    <col min="14385" max="14385" width="2.42578125" style="219" customWidth="1"/>
    <col min="14386" max="14386" width="2.7109375" style="219" customWidth="1"/>
    <col min="14387" max="14387" width="3.28515625" style="219" customWidth="1"/>
    <col min="14388" max="14388" width="2.7109375" style="219" customWidth="1"/>
    <col min="14389" max="14389" width="2.85546875" style="219" customWidth="1"/>
    <col min="14390" max="14390" width="3" style="219" customWidth="1"/>
    <col min="14391" max="14391" width="2.85546875" style="219" customWidth="1"/>
    <col min="14392" max="14392" width="2.5703125" style="219" customWidth="1"/>
    <col min="14393" max="14393" width="2.7109375" style="219" customWidth="1"/>
    <col min="14394" max="14395" width="2.85546875" style="219" customWidth="1"/>
    <col min="14396" max="14396" width="2.5703125" style="219" customWidth="1"/>
    <col min="14397" max="14397" width="3.28515625" style="219" customWidth="1"/>
    <col min="14398" max="14399" width="3" style="219" customWidth="1"/>
    <col min="14400" max="14403" width="2.85546875" style="219" customWidth="1"/>
    <col min="14404" max="14407" width="3.140625" style="219" customWidth="1"/>
    <col min="14408" max="14408" width="8.85546875" style="219" customWidth="1"/>
    <col min="14409" max="14409" width="43.42578125" style="219" customWidth="1"/>
    <col min="14410" max="14410" width="6.140625" style="219" customWidth="1"/>
    <col min="14411" max="14411" width="1.7109375" style="219" customWidth="1"/>
    <col min="14412" max="14412" width="4.7109375" style="219" customWidth="1"/>
    <col min="14413" max="14413" width="3" style="219" customWidth="1"/>
    <col min="14414" max="14414" width="7.140625" style="219" customWidth="1"/>
    <col min="14415" max="14415" width="0" style="219" hidden="1" customWidth="1"/>
    <col min="14416" max="14592" width="9.140625" style="219"/>
    <col min="14593" max="14593" width="4.42578125" style="219" customWidth="1"/>
    <col min="14594" max="14611" width="3.85546875" style="219" customWidth="1"/>
    <col min="14612" max="14612" width="2.85546875" style="219" customWidth="1"/>
    <col min="14613" max="14613" width="2.7109375" style="219" customWidth="1"/>
    <col min="14614" max="14617" width="2.85546875" style="219" customWidth="1"/>
    <col min="14618" max="14618" width="3" style="219" customWidth="1"/>
    <col min="14619" max="14619" width="3.28515625" style="219" customWidth="1"/>
    <col min="14620" max="14620" width="3" style="219" customWidth="1"/>
    <col min="14621" max="14622" width="2.85546875" style="219" customWidth="1"/>
    <col min="14623" max="14623" width="3.28515625" style="219" customWidth="1"/>
    <col min="14624" max="14624" width="2.85546875" style="219" customWidth="1"/>
    <col min="14625" max="14625" width="3" style="219" customWidth="1"/>
    <col min="14626" max="14626" width="2.7109375" style="219" customWidth="1"/>
    <col min="14627" max="14631" width="3" style="219" customWidth="1"/>
    <col min="14632" max="14632" width="2.7109375" style="219" customWidth="1"/>
    <col min="14633" max="14633" width="3" style="219" customWidth="1"/>
    <col min="14634" max="14634" width="3.140625" style="219" customWidth="1"/>
    <col min="14635" max="14635" width="2.85546875" style="219" customWidth="1"/>
    <col min="14636" max="14637" width="2.7109375" style="219" customWidth="1"/>
    <col min="14638" max="14638" width="3" style="219" customWidth="1"/>
    <col min="14639" max="14640" width="2.7109375" style="219" customWidth="1"/>
    <col min="14641" max="14641" width="2.42578125" style="219" customWidth="1"/>
    <col min="14642" max="14642" width="2.7109375" style="219" customWidth="1"/>
    <col min="14643" max="14643" width="3.28515625" style="219" customWidth="1"/>
    <col min="14644" max="14644" width="2.7109375" style="219" customWidth="1"/>
    <col min="14645" max="14645" width="2.85546875" style="219" customWidth="1"/>
    <col min="14646" max="14646" width="3" style="219" customWidth="1"/>
    <col min="14647" max="14647" width="2.85546875" style="219" customWidth="1"/>
    <col min="14648" max="14648" width="2.5703125" style="219" customWidth="1"/>
    <col min="14649" max="14649" width="2.7109375" style="219" customWidth="1"/>
    <col min="14650" max="14651" width="2.85546875" style="219" customWidth="1"/>
    <col min="14652" max="14652" width="2.5703125" style="219" customWidth="1"/>
    <col min="14653" max="14653" width="3.28515625" style="219" customWidth="1"/>
    <col min="14654" max="14655" width="3" style="219" customWidth="1"/>
    <col min="14656" max="14659" width="2.85546875" style="219" customWidth="1"/>
    <col min="14660" max="14663" width="3.140625" style="219" customWidth="1"/>
    <col min="14664" max="14664" width="8.85546875" style="219" customWidth="1"/>
    <col min="14665" max="14665" width="43.42578125" style="219" customWidth="1"/>
    <col min="14666" max="14666" width="6.140625" style="219" customWidth="1"/>
    <col min="14667" max="14667" width="1.7109375" style="219" customWidth="1"/>
    <col min="14668" max="14668" width="4.7109375" style="219" customWidth="1"/>
    <col min="14669" max="14669" width="3" style="219" customWidth="1"/>
    <col min="14670" max="14670" width="7.140625" style="219" customWidth="1"/>
    <col min="14671" max="14671" width="0" style="219" hidden="1" customWidth="1"/>
    <col min="14672" max="14848" width="9.140625" style="219"/>
    <col min="14849" max="14849" width="4.42578125" style="219" customWidth="1"/>
    <col min="14850" max="14867" width="3.85546875" style="219" customWidth="1"/>
    <col min="14868" max="14868" width="2.85546875" style="219" customWidth="1"/>
    <col min="14869" max="14869" width="2.7109375" style="219" customWidth="1"/>
    <col min="14870" max="14873" width="2.85546875" style="219" customWidth="1"/>
    <col min="14874" max="14874" width="3" style="219" customWidth="1"/>
    <col min="14875" max="14875" width="3.28515625" style="219" customWidth="1"/>
    <col min="14876" max="14876" width="3" style="219" customWidth="1"/>
    <col min="14877" max="14878" width="2.85546875" style="219" customWidth="1"/>
    <col min="14879" max="14879" width="3.28515625" style="219" customWidth="1"/>
    <col min="14880" max="14880" width="2.85546875" style="219" customWidth="1"/>
    <col min="14881" max="14881" width="3" style="219" customWidth="1"/>
    <col min="14882" max="14882" width="2.7109375" style="219" customWidth="1"/>
    <col min="14883" max="14887" width="3" style="219" customWidth="1"/>
    <col min="14888" max="14888" width="2.7109375" style="219" customWidth="1"/>
    <col min="14889" max="14889" width="3" style="219" customWidth="1"/>
    <col min="14890" max="14890" width="3.140625" style="219" customWidth="1"/>
    <col min="14891" max="14891" width="2.85546875" style="219" customWidth="1"/>
    <col min="14892" max="14893" width="2.7109375" style="219" customWidth="1"/>
    <col min="14894" max="14894" width="3" style="219" customWidth="1"/>
    <col min="14895" max="14896" width="2.7109375" style="219" customWidth="1"/>
    <col min="14897" max="14897" width="2.42578125" style="219" customWidth="1"/>
    <col min="14898" max="14898" width="2.7109375" style="219" customWidth="1"/>
    <col min="14899" max="14899" width="3.28515625" style="219" customWidth="1"/>
    <col min="14900" max="14900" width="2.7109375" style="219" customWidth="1"/>
    <col min="14901" max="14901" width="2.85546875" style="219" customWidth="1"/>
    <col min="14902" max="14902" width="3" style="219" customWidth="1"/>
    <col min="14903" max="14903" width="2.85546875" style="219" customWidth="1"/>
    <col min="14904" max="14904" width="2.5703125" style="219" customWidth="1"/>
    <col min="14905" max="14905" width="2.7109375" style="219" customWidth="1"/>
    <col min="14906" max="14907" width="2.85546875" style="219" customWidth="1"/>
    <col min="14908" max="14908" width="2.5703125" style="219" customWidth="1"/>
    <col min="14909" max="14909" width="3.28515625" style="219" customWidth="1"/>
    <col min="14910" max="14911" width="3" style="219" customWidth="1"/>
    <col min="14912" max="14915" width="2.85546875" style="219" customWidth="1"/>
    <col min="14916" max="14919" width="3.140625" style="219" customWidth="1"/>
    <col min="14920" max="14920" width="8.85546875" style="219" customWidth="1"/>
    <col min="14921" max="14921" width="43.42578125" style="219" customWidth="1"/>
    <col min="14922" max="14922" width="6.140625" style="219" customWidth="1"/>
    <col min="14923" max="14923" width="1.7109375" style="219" customWidth="1"/>
    <col min="14924" max="14924" width="4.7109375" style="219" customWidth="1"/>
    <col min="14925" max="14925" width="3" style="219" customWidth="1"/>
    <col min="14926" max="14926" width="7.140625" style="219" customWidth="1"/>
    <col min="14927" max="14927" width="0" style="219" hidden="1" customWidth="1"/>
    <col min="14928" max="15104" width="9.140625" style="219"/>
    <col min="15105" max="15105" width="4.42578125" style="219" customWidth="1"/>
    <col min="15106" max="15123" width="3.85546875" style="219" customWidth="1"/>
    <col min="15124" max="15124" width="2.85546875" style="219" customWidth="1"/>
    <col min="15125" max="15125" width="2.7109375" style="219" customWidth="1"/>
    <col min="15126" max="15129" width="2.85546875" style="219" customWidth="1"/>
    <col min="15130" max="15130" width="3" style="219" customWidth="1"/>
    <col min="15131" max="15131" width="3.28515625" style="219" customWidth="1"/>
    <col min="15132" max="15132" width="3" style="219" customWidth="1"/>
    <col min="15133" max="15134" width="2.85546875" style="219" customWidth="1"/>
    <col min="15135" max="15135" width="3.28515625" style="219" customWidth="1"/>
    <col min="15136" max="15136" width="2.85546875" style="219" customWidth="1"/>
    <col min="15137" max="15137" width="3" style="219" customWidth="1"/>
    <col min="15138" max="15138" width="2.7109375" style="219" customWidth="1"/>
    <col min="15139" max="15143" width="3" style="219" customWidth="1"/>
    <col min="15144" max="15144" width="2.7109375" style="219" customWidth="1"/>
    <col min="15145" max="15145" width="3" style="219" customWidth="1"/>
    <col min="15146" max="15146" width="3.140625" style="219" customWidth="1"/>
    <col min="15147" max="15147" width="2.85546875" style="219" customWidth="1"/>
    <col min="15148" max="15149" width="2.7109375" style="219" customWidth="1"/>
    <col min="15150" max="15150" width="3" style="219" customWidth="1"/>
    <col min="15151" max="15152" width="2.7109375" style="219" customWidth="1"/>
    <col min="15153" max="15153" width="2.42578125" style="219" customWidth="1"/>
    <col min="15154" max="15154" width="2.7109375" style="219" customWidth="1"/>
    <col min="15155" max="15155" width="3.28515625" style="219" customWidth="1"/>
    <col min="15156" max="15156" width="2.7109375" style="219" customWidth="1"/>
    <col min="15157" max="15157" width="2.85546875" style="219" customWidth="1"/>
    <col min="15158" max="15158" width="3" style="219" customWidth="1"/>
    <col min="15159" max="15159" width="2.85546875" style="219" customWidth="1"/>
    <col min="15160" max="15160" width="2.5703125" style="219" customWidth="1"/>
    <col min="15161" max="15161" width="2.7109375" style="219" customWidth="1"/>
    <col min="15162" max="15163" width="2.85546875" style="219" customWidth="1"/>
    <col min="15164" max="15164" width="2.5703125" style="219" customWidth="1"/>
    <col min="15165" max="15165" width="3.28515625" style="219" customWidth="1"/>
    <col min="15166" max="15167" width="3" style="219" customWidth="1"/>
    <col min="15168" max="15171" width="2.85546875" style="219" customWidth="1"/>
    <col min="15172" max="15175" width="3.140625" style="219" customWidth="1"/>
    <col min="15176" max="15176" width="8.85546875" style="219" customWidth="1"/>
    <col min="15177" max="15177" width="43.42578125" style="219" customWidth="1"/>
    <col min="15178" max="15178" width="6.140625" style="219" customWidth="1"/>
    <col min="15179" max="15179" width="1.7109375" style="219" customWidth="1"/>
    <col min="15180" max="15180" width="4.7109375" style="219" customWidth="1"/>
    <col min="15181" max="15181" width="3" style="219" customWidth="1"/>
    <col min="15182" max="15182" width="7.140625" style="219" customWidth="1"/>
    <col min="15183" max="15183" width="0" style="219" hidden="1" customWidth="1"/>
    <col min="15184" max="15360" width="9.140625" style="219"/>
    <col min="15361" max="15361" width="4.42578125" style="219" customWidth="1"/>
    <col min="15362" max="15379" width="3.85546875" style="219" customWidth="1"/>
    <col min="15380" max="15380" width="2.85546875" style="219" customWidth="1"/>
    <col min="15381" max="15381" width="2.7109375" style="219" customWidth="1"/>
    <col min="15382" max="15385" width="2.85546875" style="219" customWidth="1"/>
    <col min="15386" max="15386" width="3" style="219" customWidth="1"/>
    <col min="15387" max="15387" width="3.28515625" style="219" customWidth="1"/>
    <col min="15388" max="15388" width="3" style="219" customWidth="1"/>
    <col min="15389" max="15390" width="2.85546875" style="219" customWidth="1"/>
    <col min="15391" max="15391" width="3.28515625" style="219" customWidth="1"/>
    <col min="15392" max="15392" width="2.85546875" style="219" customWidth="1"/>
    <col min="15393" max="15393" width="3" style="219" customWidth="1"/>
    <col min="15394" max="15394" width="2.7109375" style="219" customWidth="1"/>
    <col min="15395" max="15399" width="3" style="219" customWidth="1"/>
    <col min="15400" max="15400" width="2.7109375" style="219" customWidth="1"/>
    <col min="15401" max="15401" width="3" style="219" customWidth="1"/>
    <col min="15402" max="15402" width="3.140625" style="219" customWidth="1"/>
    <col min="15403" max="15403" width="2.85546875" style="219" customWidth="1"/>
    <col min="15404" max="15405" width="2.7109375" style="219" customWidth="1"/>
    <col min="15406" max="15406" width="3" style="219" customWidth="1"/>
    <col min="15407" max="15408" width="2.7109375" style="219" customWidth="1"/>
    <col min="15409" max="15409" width="2.42578125" style="219" customWidth="1"/>
    <col min="15410" max="15410" width="2.7109375" style="219" customWidth="1"/>
    <col min="15411" max="15411" width="3.28515625" style="219" customWidth="1"/>
    <col min="15412" max="15412" width="2.7109375" style="219" customWidth="1"/>
    <col min="15413" max="15413" width="2.85546875" style="219" customWidth="1"/>
    <col min="15414" max="15414" width="3" style="219" customWidth="1"/>
    <col min="15415" max="15415" width="2.85546875" style="219" customWidth="1"/>
    <col min="15416" max="15416" width="2.5703125" style="219" customWidth="1"/>
    <col min="15417" max="15417" width="2.7109375" style="219" customWidth="1"/>
    <col min="15418" max="15419" width="2.85546875" style="219" customWidth="1"/>
    <col min="15420" max="15420" width="2.5703125" style="219" customWidth="1"/>
    <col min="15421" max="15421" width="3.28515625" style="219" customWidth="1"/>
    <col min="15422" max="15423" width="3" style="219" customWidth="1"/>
    <col min="15424" max="15427" width="2.85546875" style="219" customWidth="1"/>
    <col min="15428" max="15431" width="3.140625" style="219" customWidth="1"/>
    <col min="15432" max="15432" width="8.85546875" style="219" customWidth="1"/>
    <col min="15433" max="15433" width="43.42578125" style="219" customWidth="1"/>
    <col min="15434" max="15434" width="6.140625" style="219" customWidth="1"/>
    <col min="15435" max="15435" width="1.7109375" style="219" customWidth="1"/>
    <col min="15436" max="15436" width="4.7109375" style="219" customWidth="1"/>
    <col min="15437" max="15437" width="3" style="219" customWidth="1"/>
    <col min="15438" max="15438" width="7.140625" style="219" customWidth="1"/>
    <col min="15439" max="15439" width="0" style="219" hidden="1" customWidth="1"/>
    <col min="15440" max="15616" width="9.140625" style="219"/>
    <col min="15617" max="15617" width="4.42578125" style="219" customWidth="1"/>
    <col min="15618" max="15635" width="3.85546875" style="219" customWidth="1"/>
    <col min="15636" max="15636" width="2.85546875" style="219" customWidth="1"/>
    <col min="15637" max="15637" width="2.7109375" style="219" customWidth="1"/>
    <col min="15638" max="15641" width="2.85546875" style="219" customWidth="1"/>
    <col min="15642" max="15642" width="3" style="219" customWidth="1"/>
    <col min="15643" max="15643" width="3.28515625" style="219" customWidth="1"/>
    <col min="15644" max="15644" width="3" style="219" customWidth="1"/>
    <col min="15645" max="15646" width="2.85546875" style="219" customWidth="1"/>
    <col min="15647" max="15647" width="3.28515625" style="219" customWidth="1"/>
    <col min="15648" max="15648" width="2.85546875" style="219" customWidth="1"/>
    <col min="15649" max="15649" width="3" style="219" customWidth="1"/>
    <col min="15650" max="15650" width="2.7109375" style="219" customWidth="1"/>
    <col min="15651" max="15655" width="3" style="219" customWidth="1"/>
    <col min="15656" max="15656" width="2.7109375" style="219" customWidth="1"/>
    <col min="15657" max="15657" width="3" style="219" customWidth="1"/>
    <col min="15658" max="15658" width="3.140625" style="219" customWidth="1"/>
    <col min="15659" max="15659" width="2.85546875" style="219" customWidth="1"/>
    <col min="15660" max="15661" width="2.7109375" style="219" customWidth="1"/>
    <col min="15662" max="15662" width="3" style="219" customWidth="1"/>
    <col min="15663" max="15664" width="2.7109375" style="219" customWidth="1"/>
    <col min="15665" max="15665" width="2.42578125" style="219" customWidth="1"/>
    <col min="15666" max="15666" width="2.7109375" style="219" customWidth="1"/>
    <col min="15667" max="15667" width="3.28515625" style="219" customWidth="1"/>
    <col min="15668" max="15668" width="2.7109375" style="219" customWidth="1"/>
    <col min="15669" max="15669" width="2.85546875" style="219" customWidth="1"/>
    <col min="15670" max="15670" width="3" style="219" customWidth="1"/>
    <col min="15671" max="15671" width="2.85546875" style="219" customWidth="1"/>
    <col min="15672" max="15672" width="2.5703125" style="219" customWidth="1"/>
    <col min="15673" max="15673" width="2.7109375" style="219" customWidth="1"/>
    <col min="15674" max="15675" width="2.85546875" style="219" customWidth="1"/>
    <col min="15676" max="15676" width="2.5703125" style="219" customWidth="1"/>
    <col min="15677" max="15677" width="3.28515625" style="219" customWidth="1"/>
    <col min="15678" max="15679" width="3" style="219" customWidth="1"/>
    <col min="15680" max="15683" width="2.85546875" style="219" customWidth="1"/>
    <col min="15684" max="15687" width="3.140625" style="219" customWidth="1"/>
    <col min="15688" max="15688" width="8.85546875" style="219" customWidth="1"/>
    <col min="15689" max="15689" width="43.42578125" style="219" customWidth="1"/>
    <col min="15690" max="15690" width="6.140625" style="219" customWidth="1"/>
    <col min="15691" max="15691" width="1.7109375" style="219" customWidth="1"/>
    <col min="15692" max="15692" width="4.7109375" style="219" customWidth="1"/>
    <col min="15693" max="15693" width="3" style="219" customWidth="1"/>
    <col min="15694" max="15694" width="7.140625" style="219" customWidth="1"/>
    <col min="15695" max="15695" width="0" style="219" hidden="1" customWidth="1"/>
    <col min="15696" max="15872" width="9.140625" style="219"/>
    <col min="15873" max="15873" width="4.42578125" style="219" customWidth="1"/>
    <col min="15874" max="15891" width="3.85546875" style="219" customWidth="1"/>
    <col min="15892" max="15892" width="2.85546875" style="219" customWidth="1"/>
    <col min="15893" max="15893" width="2.7109375" style="219" customWidth="1"/>
    <col min="15894" max="15897" width="2.85546875" style="219" customWidth="1"/>
    <col min="15898" max="15898" width="3" style="219" customWidth="1"/>
    <col min="15899" max="15899" width="3.28515625" style="219" customWidth="1"/>
    <col min="15900" max="15900" width="3" style="219" customWidth="1"/>
    <col min="15901" max="15902" width="2.85546875" style="219" customWidth="1"/>
    <col min="15903" max="15903" width="3.28515625" style="219" customWidth="1"/>
    <col min="15904" max="15904" width="2.85546875" style="219" customWidth="1"/>
    <col min="15905" max="15905" width="3" style="219" customWidth="1"/>
    <col min="15906" max="15906" width="2.7109375" style="219" customWidth="1"/>
    <col min="15907" max="15911" width="3" style="219" customWidth="1"/>
    <col min="15912" max="15912" width="2.7109375" style="219" customWidth="1"/>
    <col min="15913" max="15913" width="3" style="219" customWidth="1"/>
    <col min="15914" max="15914" width="3.140625" style="219" customWidth="1"/>
    <col min="15915" max="15915" width="2.85546875" style="219" customWidth="1"/>
    <col min="15916" max="15917" width="2.7109375" style="219" customWidth="1"/>
    <col min="15918" max="15918" width="3" style="219" customWidth="1"/>
    <col min="15919" max="15920" width="2.7109375" style="219" customWidth="1"/>
    <col min="15921" max="15921" width="2.42578125" style="219" customWidth="1"/>
    <col min="15922" max="15922" width="2.7109375" style="219" customWidth="1"/>
    <col min="15923" max="15923" width="3.28515625" style="219" customWidth="1"/>
    <col min="15924" max="15924" width="2.7109375" style="219" customWidth="1"/>
    <col min="15925" max="15925" width="2.85546875" style="219" customWidth="1"/>
    <col min="15926" max="15926" width="3" style="219" customWidth="1"/>
    <col min="15927" max="15927" width="2.85546875" style="219" customWidth="1"/>
    <col min="15928" max="15928" width="2.5703125" style="219" customWidth="1"/>
    <col min="15929" max="15929" width="2.7109375" style="219" customWidth="1"/>
    <col min="15930" max="15931" width="2.85546875" style="219" customWidth="1"/>
    <col min="15932" max="15932" width="2.5703125" style="219" customWidth="1"/>
    <col min="15933" max="15933" width="3.28515625" style="219" customWidth="1"/>
    <col min="15934" max="15935" width="3" style="219" customWidth="1"/>
    <col min="15936" max="15939" width="2.85546875" style="219" customWidth="1"/>
    <col min="15940" max="15943" width="3.140625" style="219" customWidth="1"/>
    <col min="15944" max="15944" width="8.85546875" style="219" customWidth="1"/>
    <col min="15945" max="15945" width="43.42578125" style="219" customWidth="1"/>
    <col min="15946" max="15946" width="6.140625" style="219" customWidth="1"/>
    <col min="15947" max="15947" width="1.7109375" style="219" customWidth="1"/>
    <col min="15948" max="15948" width="4.7109375" style="219" customWidth="1"/>
    <col min="15949" max="15949" width="3" style="219" customWidth="1"/>
    <col min="15950" max="15950" width="7.140625" style="219" customWidth="1"/>
    <col min="15951" max="15951" width="0" style="219" hidden="1" customWidth="1"/>
    <col min="15952" max="16128" width="9.140625" style="219"/>
    <col min="16129" max="16129" width="4.42578125" style="219" customWidth="1"/>
    <col min="16130" max="16147" width="3.85546875" style="219" customWidth="1"/>
    <col min="16148" max="16148" width="2.85546875" style="219" customWidth="1"/>
    <col min="16149" max="16149" width="2.7109375" style="219" customWidth="1"/>
    <col min="16150" max="16153" width="2.85546875" style="219" customWidth="1"/>
    <col min="16154" max="16154" width="3" style="219" customWidth="1"/>
    <col min="16155" max="16155" width="3.28515625" style="219" customWidth="1"/>
    <col min="16156" max="16156" width="3" style="219" customWidth="1"/>
    <col min="16157" max="16158" width="2.85546875" style="219" customWidth="1"/>
    <col min="16159" max="16159" width="3.28515625" style="219" customWidth="1"/>
    <col min="16160" max="16160" width="2.85546875" style="219" customWidth="1"/>
    <col min="16161" max="16161" width="3" style="219" customWidth="1"/>
    <col min="16162" max="16162" width="2.7109375" style="219" customWidth="1"/>
    <col min="16163" max="16167" width="3" style="219" customWidth="1"/>
    <col min="16168" max="16168" width="2.7109375" style="219" customWidth="1"/>
    <col min="16169" max="16169" width="3" style="219" customWidth="1"/>
    <col min="16170" max="16170" width="3.140625" style="219" customWidth="1"/>
    <col min="16171" max="16171" width="2.85546875" style="219" customWidth="1"/>
    <col min="16172" max="16173" width="2.7109375" style="219" customWidth="1"/>
    <col min="16174" max="16174" width="3" style="219" customWidth="1"/>
    <col min="16175" max="16176" width="2.7109375" style="219" customWidth="1"/>
    <col min="16177" max="16177" width="2.42578125" style="219" customWidth="1"/>
    <col min="16178" max="16178" width="2.7109375" style="219" customWidth="1"/>
    <col min="16179" max="16179" width="3.28515625" style="219" customWidth="1"/>
    <col min="16180" max="16180" width="2.7109375" style="219" customWidth="1"/>
    <col min="16181" max="16181" width="2.85546875" style="219" customWidth="1"/>
    <col min="16182" max="16182" width="3" style="219" customWidth="1"/>
    <col min="16183" max="16183" width="2.85546875" style="219" customWidth="1"/>
    <col min="16184" max="16184" width="2.5703125" style="219" customWidth="1"/>
    <col min="16185" max="16185" width="2.7109375" style="219" customWidth="1"/>
    <col min="16186" max="16187" width="2.85546875" style="219" customWidth="1"/>
    <col min="16188" max="16188" width="2.5703125" style="219" customWidth="1"/>
    <col min="16189" max="16189" width="3.28515625" style="219" customWidth="1"/>
    <col min="16190" max="16191" width="3" style="219" customWidth="1"/>
    <col min="16192" max="16195" width="2.85546875" style="219" customWidth="1"/>
    <col min="16196" max="16199" width="3.140625" style="219" customWidth="1"/>
    <col min="16200" max="16200" width="8.85546875" style="219" customWidth="1"/>
    <col min="16201" max="16201" width="43.42578125" style="219" customWidth="1"/>
    <col min="16202" max="16202" width="6.140625" style="219" customWidth="1"/>
    <col min="16203" max="16203" width="1.7109375" style="219" customWidth="1"/>
    <col min="16204" max="16204" width="4.7109375" style="219" customWidth="1"/>
    <col min="16205" max="16205" width="3" style="219" customWidth="1"/>
    <col min="16206" max="16206" width="7.140625" style="219" customWidth="1"/>
    <col min="16207" max="16207" width="0" style="219" hidden="1" customWidth="1"/>
    <col min="16208" max="16384" width="9.140625" style="219"/>
  </cols>
  <sheetData>
    <row r="1" spans="1:73" ht="18" customHeight="1" x14ac:dyDescent="0.3">
      <c r="A1" s="214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6"/>
      <c r="N1" s="216"/>
      <c r="O1" s="216"/>
      <c r="P1" s="216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7"/>
      <c r="BN1" s="217"/>
      <c r="BO1" s="217"/>
      <c r="BP1" s="480" t="s">
        <v>375</v>
      </c>
      <c r="BQ1" s="481"/>
      <c r="BR1" s="481"/>
      <c r="BS1" s="481"/>
      <c r="BT1" s="481"/>
      <c r="BU1" s="481"/>
    </row>
    <row r="2" spans="1:73" ht="15.6" customHeight="1" x14ac:dyDescent="0.3">
      <c r="A2" s="482" t="s">
        <v>288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216"/>
      <c r="N2" s="216"/>
      <c r="O2" s="216"/>
      <c r="P2" s="216"/>
      <c r="Q2" s="483" t="s">
        <v>140</v>
      </c>
      <c r="R2" s="483"/>
      <c r="S2" s="483"/>
      <c r="T2" s="483"/>
      <c r="U2" s="483"/>
      <c r="V2" s="483"/>
      <c r="W2" s="483"/>
      <c r="X2" s="483"/>
      <c r="Y2" s="483"/>
      <c r="Z2" s="483"/>
      <c r="AA2" s="483"/>
      <c r="AB2" s="483"/>
      <c r="AC2" s="483"/>
      <c r="AD2" s="483"/>
      <c r="AE2" s="483"/>
      <c r="AF2" s="483"/>
      <c r="AG2" s="483"/>
      <c r="AH2" s="483"/>
      <c r="AI2" s="483"/>
      <c r="AJ2" s="483"/>
      <c r="AK2" s="483"/>
      <c r="AL2" s="483"/>
      <c r="AM2" s="483"/>
      <c r="AN2" s="483"/>
      <c r="AO2" s="483"/>
      <c r="AP2" s="483"/>
      <c r="AQ2" s="483"/>
      <c r="AR2" s="483"/>
      <c r="AS2" s="483"/>
      <c r="AT2" s="483"/>
      <c r="AU2" s="483"/>
      <c r="AV2" s="483"/>
      <c r="AW2" s="483"/>
      <c r="AX2" s="483"/>
      <c r="AY2" s="483"/>
      <c r="AZ2" s="483"/>
      <c r="BA2" s="483"/>
      <c r="BB2" s="483"/>
      <c r="BC2" s="483"/>
      <c r="BD2" s="483"/>
      <c r="BE2" s="483"/>
      <c r="BF2" s="483"/>
      <c r="BG2" s="483"/>
      <c r="BH2" s="483"/>
      <c r="BI2" s="483"/>
      <c r="BJ2" s="483"/>
      <c r="BK2" s="483"/>
      <c r="BL2" s="483"/>
      <c r="BM2" s="483"/>
      <c r="BN2" s="483"/>
      <c r="BO2" s="483"/>
      <c r="BP2" s="481"/>
      <c r="BQ2" s="481"/>
      <c r="BR2" s="481"/>
      <c r="BS2" s="481"/>
      <c r="BT2" s="481"/>
      <c r="BU2" s="481"/>
    </row>
    <row r="3" spans="1:73" ht="12.6" customHeight="1" x14ac:dyDescent="0.25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216"/>
      <c r="N3" s="216"/>
      <c r="O3" s="216"/>
      <c r="P3" s="216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1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3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0"/>
      <c r="BN3" s="220"/>
      <c r="BO3" s="220"/>
      <c r="BP3" s="481"/>
      <c r="BQ3" s="481"/>
      <c r="BR3" s="481"/>
      <c r="BS3" s="481"/>
      <c r="BT3" s="481"/>
      <c r="BU3" s="481"/>
    </row>
    <row r="4" spans="1:73" ht="17.25" customHeight="1" x14ac:dyDescent="0.3">
      <c r="A4" s="484" t="s">
        <v>289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220"/>
      <c r="N4" s="220"/>
      <c r="O4" s="220"/>
      <c r="P4" s="220"/>
      <c r="Q4" s="485" t="s">
        <v>290</v>
      </c>
      <c r="R4" s="485"/>
      <c r="S4" s="485"/>
      <c r="T4" s="485"/>
      <c r="U4" s="485"/>
      <c r="V4" s="485"/>
      <c r="W4" s="485"/>
      <c r="X4" s="485"/>
      <c r="Y4" s="485"/>
      <c r="Z4" s="485"/>
      <c r="AA4" s="485"/>
      <c r="AB4" s="485"/>
      <c r="AC4" s="485"/>
      <c r="AD4" s="485"/>
      <c r="AE4" s="485"/>
      <c r="AF4" s="485"/>
      <c r="AG4" s="485"/>
      <c r="AH4" s="485"/>
      <c r="AI4" s="485"/>
      <c r="AJ4" s="485"/>
      <c r="AK4" s="485"/>
      <c r="AL4" s="485"/>
      <c r="AM4" s="485"/>
      <c r="AN4" s="485"/>
      <c r="AO4" s="485"/>
      <c r="AP4" s="485"/>
      <c r="AQ4" s="485"/>
      <c r="AR4" s="485"/>
      <c r="AS4" s="485"/>
      <c r="AT4" s="485"/>
      <c r="AU4" s="485"/>
      <c r="AV4" s="485"/>
      <c r="AW4" s="485"/>
      <c r="AX4" s="485"/>
      <c r="AY4" s="485"/>
      <c r="AZ4" s="485"/>
      <c r="BA4" s="485"/>
      <c r="BB4" s="485"/>
      <c r="BC4" s="485"/>
      <c r="BD4" s="485"/>
      <c r="BE4" s="485"/>
      <c r="BF4" s="485"/>
      <c r="BG4" s="485"/>
      <c r="BH4" s="485"/>
      <c r="BI4" s="485"/>
      <c r="BJ4" s="485"/>
      <c r="BK4" s="485"/>
      <c r="BL4" s="485"/>
      <c r="BM4" s="485"/>
      <c r="BN4" s="485"/>
      <c r="BO4" s="485"/>
      <c r="BP4" s="481"/>
      <c r="BQ4" s="481"/>
      <c r="BR4" s="481"/>
      <c r="BS4" s="481"/>
      <c r="BT4" s="481"/>
      <c r="BU4" s="481"/>
    </row>
    <row r="5" spans="1:73" ht="17.25" customHeight="1" x14ac:dyDescent="0.3">
      <c r="A5" s="484" t="s">
        <v>291</v>
      </c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216"/>
      <c r="N5" s="216"/>
      <c r="O5" s="216"/>
      <c r="P5" s="216"/>
      <c r="Q5" s="486" t="s">
        <v>292</v>
      </c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87"/>
      <c r="AJ5" s="487"/>
      <c r="AK5" s="487"/>
      <c r="AL5" s="487"/>
      <c r="AM5" s="487"/>
      <c r="AN5" s="487"/>
      <c r="AO5" s="487"/>
      <c r="AP5" s="487"/>
      <c r="AQ5" s="487"/>
      <c r="AR5" s="487"/>
      <c r="AS5" s="487"/>
      <c r="AT5" s="487"/>
      <c r="AU5" s="487"/>
      <c r="AV5" s="487"/>
      <c r="AW5" s="487"/>
      <c r="AX5" s="487"/>
      <c r="AY5" s="487"/>
      <c r="AZ5" s="487"/>
      <c r="BA5" s="487"/>
      <c r="BB5" s="487"/>
      <c r="BC5" s="487"/>
      <c r="BD5" s="487"/>
      <c r="BE5" s="487"/>
      <c r="BF5" s="487"/>
      <c r="BG5" s="487"/>
      <c r="BH5" s="487"/>
      <c r="BI5" s="487"/>
      <c r="BJ5" s="487"/>
      <c r="BK5" s="487"/>
      <c r="BL5" s="487"/>
      <c r="BM5" s="487"/>
      <c r="BN5" s="487"/>
      <c r="BO5" s="487"/>
      <c r="BP5" s="216"/>
      <c r="BQ5" s="216"/>
    </row>
    <row r="6" spans="1:73" ht="10.5" customHeight="1" x14ac:dyDescent="0.25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16"/>
      <c r="N6" s="216"/>
      <c r="O6" s="216"/>
      <c r="P6" s="216"/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2"/>
      <c r="AE6" s="492"/>
      <c r="AF6" s="492"/>
      <c r="AG6" s="492"/>
      <c r="AH6" s="492"/>
      <c r="AI6" s="492"/>
      <c r="AJ6" s="492"/>
      <c r="AK6" s="492"/>
      <c r="AL6" s="492"/>
      <c r="AM6" s="492"/>
      <c r="AN6" s="492"/>
      <c r="AO6" s="492"/>
      <c r="AP6" s="492"/>
      <c r="AQ6" s="492"/>
      <c r="AR6" s="492"/>
      <c r="AS6" s="492"/>
      <c r="AT6" s="492"/>
      <c r="AU6" s="492"/>
      <c r="AV6" s="492"/>
      <c r="AW6" s="492"/>
      <c r="AX6" s="492"/>
      <c r="AY6" s="492"/>
      <c r="AZ6" s="492"/>
      <c r="BA6" s="492"/>
      <c r="BB6" s="492"/>
      <c r="BC6" s="492"/>
      <c r="BD6" s="492"/>
      <c r="BE6" s="492"/>
      <c r="BF6" s="492"/>
      <c r="BG6" s="492"/>
      <c r="BH6" s="492"/>
      <c r="BI6" s="492"/>
      <c r="BJ6" s="492"/>
      <c r="BK6" s="492"/>
      <c r="BL6" s="492"/>
      <c r="BM6" s="492"/>
      <c r="BN6" s="492"/>
      <c r="BO6" s="492"/>
      <c r="BP6" s="216"/>
      <c r="BQ6" s="216"/>
    </row>
    <row r="7" spans="1:73" s="227" customFormat="1" ht="15" customHeight="1" x14ac:dyDescent="0.3">
      <c r="A7" s="225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6"/>
      <c r="N7" s="226"/>
      <c r="O7" s="226"/>
      <c r="P7" s="226"/>
      <c r="Q7" s="485" t="s">
        <v>384</v>
      </c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485"/>
      <c r="AF7" s="485"/>
      <c r="AG7" s="485"/>
      <c r="AH7" s="485"/>
      <c r="AI7" s="485"/>
      <c r="AJ7" s="485"/>
      <c r="AK7" s="485"/>
      <c r="AL7" s="485"/>
      <c r="AM7" s="485"/>
      <c r="AN7" s="485"/>
      <c r="AO7" s="485"/>
      <c r="AP7" s="485"/>
      <c r="AQ7" s="485"/>
      <c r="AR7" s="485"/>
      <c r="AS7" s="485"/>
      <c r="AT7" s="485"/>
      <c r="AU7" s="485"/>
      <c r="AV7" s="485"/>
      <c r="AW7" s="485"/>
      <c r="AX7" s="485"/>
      <c r="AY7" s="485"/>
      <c r="AZ7" s="485"/>
      <c r="BA7" s="485"/>
      <c r="BB7" s="485"/>
      <c r="BC7" s="485"/>
      <c r="BD7" s="485"/>
      <c r="BE7" s="485"/>
      <c r="BF7" s="485"/>
      <c r="BG7" s="485"/>
      <c r="BH7" s="485"/>
      <c r="BI7" s="485"/>
      <c r="BJ7" s="485"/>
      <c r="BK7" s="485"/>
      <c r="BL7" s="485"/>
      <c r="BM7" s="485"/>
      <c r="BN7" s="485"/>
      <c r="BO7" s="485"/>
      <c r="BP7" s="226"/>
      <c r="BQ7" s="226"/>
    </row>
    <row r="8" spans="1:73" ht="11.25" customHeight="1" x14ac:dyDescent="0.25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16"/>
      <c r="N8" s="216"/>
      <c r="O8" s="216"/>
      <c r="P8" s="216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  <c r="BI8" s="228"/>
      <c r="BJ8" s="228"/>
      <c r="BK8" s="228"/>
      <c r="BL8" s="228"/>
      <c r="BM8" s="214"/>
      <c r="BN8" s="214"/>
      <c r="BO8" s="214"/>
      <c r="BP8" s="216"/>
      <c r="BQ8" s="216"/>
    </row>
    <row r="9" spans="1:73" ht="11.25" customHeight="1" thickBot="1" x14ac:dyDescent="0.3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16"/>
      <c r="N9" s="216"/>
      <c r="O9" s="216"/>
      <c r="P9" s="216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9"/>
      <c r="BQ9" s="229"/>
      <c r="BR9" s="230"/>
      <c r="BS9" s="230"/>
    </row>
    <row r="10" spans="1:73" s="232" customFormat="1" ht="18" customHeight="1" thickBot="1" x14ac:dyDescent="0.3">
      <c r="A10" s="231"/>
      <c r="B10" s="231"/>
      <c r="D10" s="233"/>
      <c r="F10" s="493" t="s">
        <v>293</v>
      </c>
      <c r="G10" s="496" t="s">
        <v>149</v>
      </c>
      <c r="H10" s="496"/>
      <c r="I10" s="496"/>
      <c r="J10" s="497"/>
      <c r="K10" s="234"/>
      <c r="L10" s="496" t="s">
        <v>150</v>
      </c>
      <c r="M10" s="496"/>
      <c r="N10" s="496"/>
      <c r="O10" s="497"/>
      <c r="P10" s="498" t="s">
        <v>151</v>
      </c>
      <c r="Q10" s="496"/>
      <c r="R10" s="496"/>
      <c r="S10" s="497"/>
      <c r="T10" s="498" t="s">
        <v>152</v>
      </c>
      <c r="U10" s="496"/>
      <c r="V10" s="496"/>
      <c r="W10" s="497"/>
      <c r="X10" s="234"/>
      <c r="Y10" s="496" t="s">
        <v>153</v>
      </c>
      <c r="Z10" s="496"/>
      <c r="AA10" s="496"/>
      <c r="AB10" s="497"/>
      <c r="AC10" s="498" t="s">
        <v>154</v>
      </c>
      <c r="AD10" s="496"/>
      <c r="AE10" s="496"/>
      <c r="AF10" s="497"/>
      <c r="AG10" s="498" t="s">
        <v>155</v>
      </c>
      <c r="AH10" s="496"/>
      <c r="AI10" s="496"/>
      <c r="AJ10" s="497"/>
      <c r="AK10" s="488" t="s">
        <v>156</v>
      </c>
      <c r="AL10" s="489"/>
      <c r="AM10" s="489"/>
      <c r="AN10" s="489"/>
      <c r="AO10" s="490"/>
      <c r="AP10" s="488" t="s">
        <v>157</v>
      </c>
      <c r="AQ10" s="489"/>
      <c r="AR10" s="489"/>
      <c r="AS10" s="490"/>
      <c r="AT10" s="488" t="s">
        <v>158</v>
      </c>
      <c r="AU10" s="489"/>
      <c r="AV10" s="489"/>
      <c r="AW10" s="490"/>
      <c r="AX10" s="488" t="s">
        <v>159</v>
      </c>
      <c r="AY10" s="489"/>
      <c r="AZ10" s="489"/>
      <c r="BA10" s="489"/>
      <c r="BB10" s="235"/>
      <c r="BC10" s="488" t="s">
        <v>160</v>
      </c>
      <c r="BD10" s="489"/>
      <c r="BE10" s="489"/>
      <c r="BF10" s="490"/>
      <c r="BG10" s="236"/>
      <c r="BH10" s="237"/>
      <c r="BI10" s="238"/>
      <c r="BJ10" s="238"/>
      <c r="BK10" s="238"/>
      <c r="BL10" s="238"/>
      <c r="BM10" s="238"/>
      <c r="BN10" s="239"/>
      <c r="BO10" s="239"/>
      <c r="BP10" s="239"/>
      <c r="BQ10" s="239"/>
      <c r="BR10" s="239"/>
      <c r="BS10" s="239"/>
    </row>
    <row r="11" spans="1:73" s="232" customFormat="1" ht="19.5" customHeight="1" thickBot="1" x14ac:dyDescent="0.3">
      <c r="A11" s="240"/>
      <c r="B11" s="240"/>
      <c r="D11" s="233"/>
      <c r="F11" s="494"/>
      <c r="G11" s="241">
        <v>1</v>
      </c>
      <c r="H11" s="241">
        <v>2</v>
      </c>
      <c r="I11" s="241">
        <v>3</v>
      </c>
      <c r="J11" s="241">
        <v>4</v>
      </c>
      <c r="K11" s="241">
        <v>5</v>
      </c>
      <c r="L11" s="241">
        <v>6</v>
      </c>
      <c r="M11" s="241">
        <v>7</v>
      </c>
      <c r="N11" s="241">
        <v>8</v>
      </c>
      <c r="O11" s="241">
        <v>9</v>
      </c>
      <c r="P11" s="241">
        <v>10</v>
      </c>
      <c r="Q11" s="241">
        <v>11</v>
      </c>
      <c r="R11" s="241">
        <v>12</v>
      </c>
      <c r="S11" s="241">
        <v>13</v>
      </c>
      <c r="T11" s="241">
        <v>14</v>
      </c>
      <c r="U11" s="241">
        <v>15</v>
      </c>
      <c r="V11" s="241">
        <v>16</v>
      </c>
      <c r="W11" s="241">
        <v>17</v>
      </c>
      <c r="X11" s="241">
        <v>18</v>
      </c>
      <c r="Y11" s="241">
        <v>19</v>
      </c>
      <c r="Z11" s="241">
        <v>20</v>
      </c>
      <c r="AA11" s="241">
        <v>21</v>
      </c>
      <c r="AB11" s="241">
        <v>22</v>
      </c>
      <c r="AC11" s="241">
        <v>23</v>
      </c>
      <c r="AD11" s="242">
        <v>24</v>
      </c>
      <c r="AE11" s="242">
        <v>25</v>
      </c>
      <c r="AF11" s="242">
        <v>26</v>
      </c>
      <c r="AG11" s="242">
        <v>27</v>
      </c>
      <c r="AH11" s="242">
        <v>28</v>
      </c>
      <c r="AI11" s="242">
        <v>29</v>
      </c>
      <c r="AJ11" s="242">
        <v>30</v>
      </c>
      <c r="AK11" s="242">
        <v>31</v>
      </c>
      <c r="AL11" s="242">
        <v>32</v>
      </c>
      <c r="AM11" s="242">
        <v>33</v>
      </c>
      <c r="AN11" s="242">
        <v>34</v>
      </c>
      <c r="AO11" s="242">
        <v>35</v>
      </c>
      <c r="AP11" s="242">
        <v>36</v>
      </c>
      <c r="AQ11" s="242">
        <v>37</v>
      </c>
      <c r="AR11" s="242">
        <v>38</v>
      </c>
      <c r="AS11" s="242">
        <v>39</v>
      </c>
      <c r="AT11" s="242">
        <v>40</v>
      </c>
      <c r="AU11" s="242">
        <v>41</v>
      </c>
      <c r="AV11" s="242">
        <v>42</v>
      </c>
      <c r="AW11" s="242">
        <v>43</v>
      </c>
      <c r="AX11" s="242">
        <v>44</v>
      </c>
      <c r="AY11" s="242">
        <v>45</v>
      </c>
      <c r="AZ11" s="242">
        <v>46</v>
      </c>
      <c r="BA11" s="242">
        <v>47</v>
      </c>
      <c r="BB11" s="242">
        <v>48</v>
      </c>
      <c r="BC11" s="242">
        <v>49</v>
      </c>
      <c r="BD11" s="242">
        <v>50</v>
      </c>
      <c r="BE11" s="242">
        <v>51</v>
      </c>
      <c r="BF11" s="242">
        <v>52</v>
      </c>
      <c r="BG11" s="243"/>
      <c r="BH11" s="239"/>
      <c r="BI11" s="238"/>
      <c r="BJ11" s="238"/>
      <c r="BK11" s="238"/>
      <c r="BL11" s="238"/>
      <c r="BM11" s="238"/>
      <c r="BN11" s="239"/>
      <c r="BO11" s="239"/>
      <c r="BP11" s="239"/>
      <c r="BQ11" s="239"/>
      <c r="BR11" s="239"/>
      <c r="BS11" s="239"/>
    </row>
    <row r="12" spans="1:73" s="232" customFormat="1" ht="48.75" customHeight="1" thickBot="1" x14ac:dyDescent="0.3">
      <c r="A12" s="240"/>
      <c r="B12" s="240"/>
      <c r="D12" s="233"/>
      <c r="F12" s="495"/>
      <c r="G12" s="244" t="s">
        <v>294</v>
      </c>
      <c r="H12" s="244" t="s">
        <v>295</v>
      </c>
      <c r="I12" s="244" t="s">
        <v>296</v>
      </c>
      <c r="J12" s="244" t="s">
        <v>297</v>
      </c>
      <c r="K12" s="244" t="s">
        <v>298</v>
      </c>
      <c r="L12" s="244" t="s">
        <v>299</v>
      </c>
      <c r="M12" s="244" t="s">
        <v>300</v>
      </c>
      <c r="N12" s="244" t="s">
        <v>301</v>
      </c>
      <c r="O12" s="244" t="s">
        <v>302</v>
      </c>
      <c r="P12" s="244" t="s">
        <v>303</v>
      </c>
      <c r="Q12" s="244" t="s">
        <v>304</v>
      </c>
      <c r="R12" s="244" t="s">
        <v>305</v>
      </c>
      <c r="S12" s="244" t="s">
        <v>306</v>
      </c>
      <c r="T12" s="244" t="s">
        <v>307</v>
      </c>
      <c r="U12" s="244" t="s">
        <v>308</v>
      </c>
      <c r="V12" s="244" t="s">
        <v>309</v>
      </c>
      <c r="W12" s="244" t="s">
        <v>310</v>
      </c>
      <c r="X12" s="244" t="s">
        <v>311</v>
      </c>
      <c r="Y12" s="244" t="s">
        <v>312</v>
      </c>
      <c r="Z12" s="244" t="s">
        <v>313</v>
      </c>
      <c r="AA12" s="244" t="s">
        <v>314</v>
      </c>
      <c r="AB12" s="244" t="s">
        <v>315</v>
      </c>
      <c r="AC12" s="244" t="s">
        <v>316</v>
      </c>
      <c r="AD12" s="245" t="s">
        <v>317</v>
      </c>
      <c r="AE12" s="245" t="s">
        <v>318</v>
      </c>
      <c r="AF12" s="245" t="s">
        <v>319</v>
      </c>
      <c r="AG12" s="245" t="s">
        <v>320</v>
      </c>
      <c r="AH12" s="245" t="s">
        <v>321</v>
      </c>
      <c r="AI12" s="245" t="s">
        <v>322</v>
      </c>
      <c r="AJ12" s="245" t="s">
        <v>323</v>
      </c>
      <c r="AK12" s="245" t="s">
        <v>324</v>
      </c>
      <c r="AL12" s="245" t="s">
        <v>325</v>
      </c>
      <c r="AM12" s="245" t="s">
        <v>326</v>
      </c>
      <c r="AN12" s="245" t="s">
        <v>327</v>
      </c>
      <c r="AO12" s="245" t="s">
        <v>328</v>
      </c>
      <c r="AP12" s="245" t="s">
        <v>329</v>
      </c>
      <c r="AQ12" s="245" t="s">
        <v>330</v>
      </c>
      <c r="AR12" s="245" t="s">
        <v>331</v>
      </c>
      <c r="AS12" s="245" t="s">
        <v>332</v>
      </c>
      <c r="AT12" s="245" t="s">
        <v>333</v>
      </c>
      <c r="AU12" s="245" t="s">
        <v>334</v>
      </c>
      <c r="AV12" s="245" t="s">
        <v>335</v>
      </c>
      <c r="AW12" s="245" t="s">
        <v>336</v>
      </c>
      <c r="AX12" s="245" t="s">
        <v>337</v>
      </c>
      <c r="AY12" s="245" t="s">
        <v>338</v>
      </c>
      <c r="AZ12" s="245" t="s">
        <v>339</v>
      </c>
      <c r="BA12" s="245" t="s">
        <v>340</v>
      </c>
      <c r="BB12" s="245" t="s">
        <v>341</v>
      </c>
      <c r="BC12" s="245" t="s">
        <v>342</v>
      </c>
      <c r="BD12" s="245" t="s">
        <v>343</v>
      </c>
      <c r="BE12" s="245" t="s">
        <v>344</v>
      </c>
      <c r="BF12" s="245" t="s">
        <v>345</v>
      </c>
      <c r="BG12" s="246"/>
      <c r="BH12" s="239"/>
      <c r="BI12" s="238"/>
      <c r="BJ12" s="238"/>
      <c r="BK12" s="238"/>
      <c r="BL12" s="238"/>
      <c r="BM12" s="238"/>
      <c r="BN12" s="239"/>
      <c r="BO12" s="239"/>
      <c r="BP12" s="239"/>
      <c r="BQ12" s="239"/>
      <c r="BR12" s="239"/>
      <c r="BS12" s="239"/>
    </row>
    <row r="13" spans="1:73" s="232" customFormat="1" ht="18" customHeight="1" thickBot="1" x14ac:dyDescent="0.3">
      <c r="A13" s="247"/>
      <c r="B13" s="248"/>
      <c r="D13" s="233"/>
      <c r="F13" s="249">
        <v>3</v>
      </c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 t="s">
        <v>188</v>
      </c>
      <c r="Z13" s="250" t="s">
        <v>188</v>
      </c>
      <c r="AA13" s="251" t="s">
        <v>195</v>
      </c>
      <c r="AB13" s="251" t="s">
        <v>195</v>
      </c>
      <c r="AC13" s="250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 t="s">
        <v>188</v>
      </c>
      <c r="AV13" s="251" t="s">
        <v>188</v>
      </c>
      <c r="AW13" s="251" t="s">
        <v>195</v>
      </c>
      <c r="AX13" s="251" t="s">
        <v>195</v>
      </c>
      <c r="AY13" s="251" t="s">
        <v>195</v>
      </c>
      <c r="AZ13" s="251" t="s">
        <v>195</v>
      </c>
      <c r="BA13" s="251" t="s">
        <v>195</v>
      </c>
      <c r="BB13" s="251" t="s">
        <v>195</v>
      </c>
      <c r="BC13" s="251" t="s">
        <v>195</v>
      </c>
      <c r="BD13" s="251" t="s">
        <v>195</v>
      </c>
      <c r="BE13" s="251" t="s">
        <v>195</v>
      </c>
      <c r="BF13" s="251" t="s">
        <v>195</v>
      </c>
      <c r="BG13" s="252"/>
      <c r="BH13" s="252"/>
      <c r="BI13" s="238"/>
      <c r="BJ13" s="238"/>
      <c r="BK13" s="238"/>
      <c r="BL13" s="238"/>
      <c r="BM13" s="238"/>
      <c r="BN13" s="239"/>
      <c r="BO13" s="239"/>
      <c r="BP13" s="239"/>
      <c r="BQ13" s="239"/>
      <c r="BR13" s="239"/>
      <c r="BS13" s="239"/>
    </row>
    <row r="14" spans="1:73" s="232" customFormat="1" ht="18" customHeight="1" x14ac:dyDescent="0.25">
      <c r="A14" s="247"/>
      <c r="B14" s="248"/>
      <c r="D14" s="233"/>
      <c r="F14" s="231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52"/>
      <c r="AB14" s="252"/>
      <c r="AC14" s="248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38"/>
      <c r="BJ14" s="238"/>
      <c r="BK14" s="238"/>
      <c r="BL14" s="238"/>
      <c r="BM14" s="238"/>
      <c r="BN14" s="239"/>
      <c r="BO14" s="239"/>
      <c r="BP14" s="239"/>
      <c r="BQ14" s="239"/>
      <c r="BR14" s="239"/>
      <c r="BS14" s="239"/>
    </row>
    <row r="15" spans="1:73" s="261" customFormat="1" ht="20.100000000000001" customHeight="1" x14ac:dyDescent="0.25">
      <c r="A15" s="253" t="s">
        <v>186</v>
      </c>
      <c r="B15" s="254"/>
      <c r="C15" s="254"/>
      <c r="D15" s="254"/>
      <c r="E15" s="255"/>
      <c r="F15" s="491" t="s">
        <v>187</v>
      </c>
      <c r="G15" s="491"/>
      <c r="H15" s="491"/>
      <c r="I15" s="491"/>
      <c r="J15" s="491"/>
      <c r="K15" s="254"/>
      <c r="L15" s="256" t="s">
        <v>188</v>
      </c>
      <c r="M15" s="257" t="s">
        <v>346</v>
      </c>
      <c r="N15" s="257"/>
      <c r="O15" s="257"/>
      <c r="P15" s="257"/>
      <c r="Q15" s="257"/>
      <c r="R15" s="254"/>
      <c r="S15" s="255" t="s">
        <v>190</v>
      </c>
      <c r="T15" s="491" t="s">
        <v>191</v>
      </c>
      <c r="U15" s="491"/>
      <c r="V15" s="491"/>
      <c r="W15" s="491"/>
      <c r="X15" s="491"/>
      <c r="Y15" s="254"/>
      <c r="Z15" s="255" t="s">
        <v>192</v>
      </c>
      <c r="AA15" s="491" t="s">
        <v>193</v>
      </c>
      <c r="AB15" s="491"/>
      <c r="AC15" s="491"/>
      <c r="AD15" s="491"/>
      <c r="AE15" s="491"/>
      <c r="AF15" s="254"/>
      <c r="AG15" s="255" t="s">
        <v>194</v>
      </c>
      <c r="AH15" s="491" t="s">
        <v>163</v>
      </c>
      <c r="AI15" s="491"/>
      <c r="AJ15" s="491"/>
      <c r="AK15" s="491"/>
      <c r="AL15" s="491"/>
      <c r="AM15" s="491"/>
      <c r="AN15" s="258" t="s">
        <v>195</v>
      </c>
      <c r="AO15" s="259"/>
      <c r="AP15" s="491" t="s">
        <v>167</v>
      </c>
      <c r="AQ15" s="491"/>
      <c r="AR15" s="491"/>
      <c r="AS15" s="491"/>
      <c r="AT15" s="491"/>
      <c r="AU15" s="254"/>
      <c r="AV15" s="260"/>
      <c r="AW15" s="255" t="s">
        <v>347</v>
      </c>
      <c r="AX15" s="491" t="s">
        <v>348</v>
      </c>
      <c r="AY15" s="491"/>
      <c r="AZ15" s="491"/>
      <c r="BA15" s="491"/>
      <c r="BB15" s="491"/>
      <c r="BC15" s="254"/>
      <c r="BD15" s="254"/>
      <c r="BE15" s="254"/>
      <c r="BF15" s="254"/>
      <c r="BG15" s="254"/>
      <c r="BH15" s="254"/>
      <c r="BI15" s="254"/>
      <c r="BJ15" s="254"/>
      <c r="BK15" s="254"/>
    </row>
    <row r="16" spans="1:73" s="263" customFormat="1" ht="20.100000000000001" customHeight="1" x14ac:dyDescent="0.25">
      <c r="A16" s="262"/>
      <c r="B16" s="262"/>
      <c r="C16" s="262"/>
      <c r="D16" s="262"/>
      <c r="E16" s="262"/>
      <c r="F16" s="491"/>
      <c r="G16" s="491"/>
      <c r="H16" s="491"/>
      <c r="I16" s="491"/>
      <c r="J16" s="491"/>
      <c r="K16" s="262"/>
      <c r="L16" s="262"/>
      <c r="M16" s="257"/>
      <c r="N16" s="257"/>
      <c r="O16" s="257"/>
      <c r="P16" s="257"/>
      <c r="Q16" s="257"/>
      <c r="R16" s="262"/>
      <c r="S16" s="262"/>
      <c r="T16" s="491"/>
      <c r="U16" s="491"/>
      <c r="V16" s="491"/>
      <c r="W16" s="491"/>
      <c r="X16" s="491"/>
      <c r="Y16" s="262"/>
      <c r="Z16" s="262"/>
      <c r="AA16" s="491"/>
      <c r="AB16" s="491"/>
      <c r="AC16" s="491"/>
      <c r="AD16" s="491"/>
      <c r="AE16" s="491"/>
      <c r="AF16" s="262"/>
      <c r="AG16" s="262"/>
      <c r="AH16" s="491"/>
      <c r="AI16" s="491"/>
      <c r="AJ16" s="491"/>
      <c r="AK16" s="491"/>
      <c r="AL16" s="491"/>
      <c r="AM16" s="491"/>
      <c r="AN16" s="262"/>
      <c r="AO16" s="262"/>
      <c r="AP16" s="491"/>
      <c r="AQ16" s="491"/>
      <c r="AR16" s="491"/>
      <c r="AS16" s="491"/>
      <c r="AT16" s="491"/>
      <c r="AU16" s="262"/>
      <c r="AV16" s="262"/>
      <c r="AW16" s="262"/>
      <c r="AX16" s="491"/>
      <c r="AY16" s="491"/>
      <c r="AZ16" s="491"/>
      <c r="BA16" s="491"/>
      <c r="BB16" s="491"/>
      <c r="BC16" s="262"/>
      <c r="BD16" s="262"/>
      <c r="BE16" s="262"/>
      <c r="BF16" s="262"/>
      <c r="BG16" s="262"/>
      <c r="BH16" s="262"/>
      <c r="BI16" s="262"/>
      <c r="BJ16" s="262"/>
      <c r="BK16" s="262"/>
    </row>
    <row r="17" spans="1:73" ht="17.25" customHeight="1" thickBot="1" x14ac:dyDescent="0.3">
      <c r="A17" s="264"/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</row>
    <row r="18" spans="1:73" s="221" customFormat="1" ht="17.25" customHeight="1" thickBot="1" x14ac:dyDescent="0.3">
      <c r="A18" s="520" t="s">
        <v>349</v>
      </c>
      <c r="B18" s="523" t="s">
        <v>350</v>
      </c>
      <c r="C18" s="524"/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30"/>
      <c r="U18" s="531"/>
      <c r="V18" s="531"/>
      <c r="W18" s="532"/>
      <c r="X18" s="530" t="s">
        <v>351</v>
      </c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33"/>
      <c r="AJ18" s="533"/>
      <c r="AK18" s="533"/>
      <c r="AL18" s="533"/>
      <c r="AM18" s="533"/>
      <c r="AN18" s="533"/>
      <c r="AO18" s="533"/>
      <c r="AP18" s="533"/>
      <c r="AQ18" s="533"/>
      <c r="AR18" s="533"/>
      <c r="AS18" s="533"/>
      <c r="AT18" s="533"/>
      <c r="AU18" s="534"/>
      <c r="AV18" s="265"/>
      <c r="AW18" s="531" t="s">
        <v>352</v>
      </c>
      <c r="AX18" s="533"/>
      <c r="AY18" s="533"/>
      <c r="AZ18" s="533"/>
      <c r="BA18" s="533"/>
      <c r="BB18" s="533" t="s">
        <v>353</v>
      </c>
      <c r="BC18" s="533"/>
      <c r="BD18" s="533"/>
      <c r="BE18" s="533"/>
      <c r="BF18" s="533"/>
      <c r="BG18" s="533"/>
      <c r="BH18" s="533"/>
      <c r="BI18" s="533"/>
      <c r="BJ18" s="533"/>
      <c r="BK18" s="533"/>
      <c r="BL18" s="533"/>
      <c r="BM18" s="533"/>
      <c r="BN18" s="533"/>
      <c r="BO18" s="533"/>
      <c r="BP18" s="533"/>
      <c r="BQ18" s="533"/>
      <c r="BR18" s="533"/>
      <c r="BS18" s="535"/>
      <c r="BT18" s="499" t="s">
        <v>354</v>
      </c>
      <c r="BU18" s="500"/>
    </row>
    <row r="19" spans="1:73" s="232" customFormat="1" ht="17.25" customHeight="1" thickBot="1" x14ac:dyDescent="0.3">
      <c r="A19" s="521"/>
      <c r="B19" s="525"/>
      <c r="C19" s="526"/>
      <c r="D19" s="526"/>
      <c r="E19" s="526"/>
      <c r="F19" s="526"/>
      <c r="G19" s="526"/>
      <c r="H19" s="526"/>
      <c r="I19" s="526"/>
      <c r="J19" s="526"/>
      <c r="K19" s="526"/>
      <c r="L19" s="526"/>
      <c r="M19" s="527"/>
      <c r="N19" s="526"/>
      <c r="O19" s="527"/>
      <c r="P19" s="526"/>
      <c r="Q19" s="526"/>
      <c r="R19" s="526"/>
      <c r="S19" s="526"/>
      <c r="T19" s="505"/>
      <c r="U19" s="506"/>
      <c r="V19" s="505"/>
      <c r="W19" s="506"/>
      <c r="X19" s="505" t="s">
        <v>246</v>
      </c>
      <c r="Y19" s="506"/>
      <c r="Z19" s="505" t="s">
        <v>7</v>
      </c>
      <c r="AA19" s="506"/>
      <c r="AB19" s="511" t="s">
        <v>355</v>
      </c>
      <c r="AC19" s="512"/>
      <c r="AD19" s="512"/>
      <c r="AE19" s="512"/>
      <c r="AF19" s="512"/>
      <c r="AG19" s="512"/>
      <c r="AH19" s="512"/>
      <c r="AI19" s="513"/>
      <c r="AJ19" s="514" t="s">
        <v>356</v>
      </c>
      <c r="AK19" s="515"/>
      <c r="AL19" s="514" t="s">
        <v>357</v>
      </c>
      <c r="AM19" s="515"/>
      <c r="AN19" s="514" t="s">
        <v>358</v>
      </c>
      <c r="AO19" s="515"/>
      <c r="AP19" s="514" t="s">
        <v>359</v>
      </c>
      <c r="AQ19" s="515"/>
      <c r="AR19" s="536" t="s">
        <v>360</v>
      </c>
      <c r="AS19" s="537"/>
      <c r="AT19" s="537"/>
      <c r="AU19" s="538"/>
      <c r="AV19" s="541" t="s">
        <v>246</v>
      </c>
      <c r="AW19" s="515"/>
      <c r="AX19" s="514" t="s">
        <v>7</v>
      </c>
      <c r="AY19" s="515"/>
      <c r="AZ19" s="544" t="s">
        <v>355</v>
      </c>
      <c r="BA19" s="545"/>
      <c r="BB19" s="545"/>
      <c r="BC19" s="545"/>
      <c r="BD19" s="545"/>
      <c r="BE19" s="545"/>
      <c r="BF19" s="545"/>
      <c r="BG19" s="546"/>
      <c r="BH19" s="514" t="s">
        <v>356</v>
      </c>
      <c r="BI19" s="515"/>
      <c r="BJ19" s="514" t="s">
        <v>357</v>
      </c>
      <c r="BK19" s="515"/>
      <c r="BL19" s="505" t="s">
        <v>361</v>
      </c>
      <c r="BM19" s="506"/>
      <c r="BN19" s="505" t="s">
        <v>359</v>
      </c>
      <c r="BO19" s="506"/>
      <c r="BP19" s="557" t="s">
        <v>360</v>
      </c>
      <c r="BQ19" s="558"/>
      <c r="BR19" s="558"/>
      <c r="BS19" s="506"/>
      <c r="BT19" s="501"/>
      <c r="BU19" s="502"/>
    </row>
    <row r="20" spans="1:73" s="232" customFormat="1" ht="21" customHeight="1" thickBot="1" x14ac:dyDescent="0.3">
      <c r="A20" s="521"/>
      <c r="B20" s="525"/>
      <c r="C20" s="526"/>
      <c r="D20" s="526"/>
      <c r="E20" s="526"/>
      <c r="F20" s="526"/>
      <c r="G20" s="526"/>
      <c r="H20" s="526"/>
      <c r="I20" s="526"/>
      <c r="J20" s="526"/>
      <c r="K20" s="526"/>
      <c r="L20" s="526"/>
      <c r="M20" s="527"/>
      <c r="N20" s="526"/>
      <c r="O20" s="527"/>
      <c r="P20" s="526"/>
      <c r="Q20" s="526"/>
      <c r="R20" s="526"/>
      <c r="S20" s="526"/>
      <c r="T20" s="507"/>
      <c r="U20" s="508"/>
      <c r="V20" s="507"/>
      <c r="W20" s="508"/>
      <c r="X20" s="507"/>
      <c r="Y20" s="508"/>
      <c r="Z20" s="507"/>
      <c r="AA20" s="508"/>
      <c r="AB20" s="505" t="s">
        <v>362</v>
      </c>
      <c r="AC20" s="506"/>
      <c r="AD20" s="544" t="s">
        <v>363</v>
      </c>
      <c r="AE20" s="545"/>
      <c r="AF20" s="545"/>
      <c r="AG20" s="545"/>
      <c r="AH20" s="545"/>
      <c r="AI20" s="546"/>
      <c r="AJ20" s="516"/>
      <c r="AK20" s="517"/>
      <c r="AL20" s="516"/>
      <c r="AM20" s="517"/>
      <c r="AN20" s="516"/>
      <c r="AO20" s="517"/>
      <c r="AP20" s="516"/>
      <c r="AQ20" s="517"/>
      <c r="AR20" s="518"/>
      <c r="AS20" s="539"/>
      <c r="AT20" s="539"/>
      <c r="AU20" s="540"/>
      <c r="AV20" s="542"/>
      <c r="AW20" s="517"/>
      <c r="AX20" s="516"/>
      <c r="AY20" s="517"/>
      <c r="AZ20" s="514" t="s">
        <v>362</v>
      </c>
      <c r="BA20" s="515"/>
      <c r="BB20" s="544" t="s">
        <v>363</v>
      </c>
      <c r="BC20" s="545"/>
      <c r="BD20" s="545"/>
      <c r="BE20" s="545"/>
      <c r="BF20" s="545"/>
      <c r="BG20" s="546"/>
      <c r="BH20" s="516"/>
      <c r="BI20" s="517"/>
      <c r="BJ20" s="516"/>
      <c r="BK20" s="517"/>
      <c r="BL20" s="507"/>
      <c r="BM20" s="508"/>
      <c r="BN20" s="507"/>
      <c r="BO20" s="508"/>
      <c r="BP20" s="509"/>
      <c r="BQ20" s="559"/>
      <c r="BR20" s="559"/>
      <c r="BS20" s="510"/>
      <c r="BT20" s="501"/>
      <c r="BU20" s="502"/>
    </row>
    <row r="21" spans="1:73" s="232" customFormat="1" ht="12.75" customHeight="1" x14ac:dyDescent="0.25">
      <c r="A21" s="521"/>
      <c r="B21" s="525"/>
      <c r="C21" s="526"/>
      <c r="D21" s="526"/>
      <c r="E21" s="526"/>
      <c r="F21" s="526"/>
      <c r="G21" s="526"/>
      <c r="H21" s="526"/>
      <c r="I21" s="526"/>
      <c r="J21" s="526"/>
      <c r="K21" s="526"/>
      <c r="L21" s="526"/>
      <c r="M21" s="527"/>
      <c r="N21" s="526"/>
      <c r="O21" s="527"/>
      <c r="P21" s="526"/>
      <c r="Q21" s="526"/>
      <c r="R21" s="526"/>
      <c r="S21" s="526"/>
      <c r="T21" s="507"/>
      <c r="U21" s="508"/>
      <c r="V21" s="507"/>
      <c r="W21" s="508"/>
      <c r="X21" s="507"/>
      <c r="Y21" s="508"/>
      <c r="Z21" s="507"/>
      <c r="AA21" s="508"/>
      <c r="AB21" s="507"/>
      <c r="AC21" s="508"/>
      <c r="AD21" s="514" t="s">
        <v>204</v>
      </c>
      <c r="AE21" s="515"/>
      <c r="AF21" s="514" t="s">
        <v>205</v>
      </c>
      <c r="AG21" s="515"/>
      <c r="AH21" s="514" t="s">
        <v>364</v>
      </c>
      <c r="AI21" s="515"/>
      <c r="AJ21" s="516"/>
      <c r="AK21" s="517"/>
      <c r="AL21" s="516"/>
      <c r="AM21" s="517"/>
      <c r="AN21" s="516"/>
      <c r="AO21" s="517"/>
      <c r="AP21" s="516"/>
      <c r="AQ21" s="517"/>
      <c r="AR21" s="555" t="s">
        <v>365</v>
      </c>
      <c r="AS21" s="515"/>
      <c r="AT21" s="555" t="s">
        <v>366</v>
      </c>
      <c r="AU21" s="538"/>
      <c r="AV21" s="542"/>
      <c r="AW21" s="517"/>
      <c r="AX21" s="516"/>
      <c r="AY21" s="517"/>
      <c r="AZ21" s="516"/>
      <c r="BA21" s="517"/>
      <c r="BB21" s="514" t="s">
        <v>204</v>
      </c>
      <c r="BC21" s="515"/>
      <c r="BD21" s="514" t="s">
        <v>205</v>
      </c>
      <c r="BE21" s="515"/>
      <c r="BF21" s="514" t="s">
        <v>364</v>
      </c>
      <c r="BG21" s="515"/>
      <c r="BH21" s="516"/>
      <c r="BI21" s="517"/>
      <c r="BJ21" s="516"/>
      <c r="BK21" s="517"/>
      <c r="BL21" s="507"/>
      <c r="BM21" s="508"/>
      <c r="BN21" s="507"/>
      <c r="BO21" s="508"/>
      <c r="BP21" s="505" t="s">
        <v>365</v>
      </c>
      <c r="BQ21" s="506"/>
      <c r="BR21" s="505" t="s">
        <v>366</v>
      </c>
      <c r="BS21" s="506"/>
      <c r="BT21" s="501"/>
      <c r="BU21" s="502"/>
    </row>
    <row r="22" spans="1:73" s="232" customFormat="1" ht="14.25" customHeight="1" x14ac:dyDescent="0.25">
      <c r="A22" s="521"/>
      <c r="B22" s="525"/>
      <c r="C22" s="526"/>
      <c r="D22" s="526"/>
      <c r="E22" s="526"/>
      <c r="F22" s="526"/>
      <c r="G22" s="526"/>
      <c r="H22" s="526"/>
      <c r="I22" s="526"/>
      <c r="J22" s="526"/>
      <c r="K22" s="526"/>
      <c r="L22" s="526"/>
      <c r="M22" s="527"/>
      <c r="N22" s="526"/>
      <c r="O22" s="527"/>
      <c r="P22" s="526"/>
      <c r="Q22" s="526"/>
      <c r="R22" s="526"/>
      <c r="S22" s="526"/>
      <c r="T22" s="507"/>
      <c r="U22" s="508"/>
      <c r="V22" s="507"/>
      <c r="W22" s="508"/>
      <c r="X22" s="507"/>
      <c r="Y22" s="508"/>
      <c r="Z22" s="507"/>
      <c r="AA22" s="508"/>
      <c r="AB22" s="507"/>
      <c r="AC22" s="508"/>
      <c r="AD22" s="516"/>
      <c r="AE22" s="517"/>
      <c r="AF22" s="516"/>
      <c r="AG22" s="517"/>
      <c r="AH22" s="516"/>
      <c r="AI22" s="517"/>
      <c r="AJ22" s="516"/>
      <c r="AK22" s="517"/>
      <c r="AL22" s="516"/>
      <c r="AM22" s="517"/>
      <c r="AN22" s="516"/>
      <c r="AO22" s="517"/>
      <c r="AP22" s="516"/>
      <c r="AQ22" s="517"/>
      <c r="AR22" s="516"/>
      <c r="AS22" s="517"/>
      <c r="AT22" s="516"/>
      <c r="AU22" s="556"/>
      <c r="AV22" s="542"/>
      <c r="AW22" s="517"/>
      <c r="AX22" s="516"/>
      <c r="AY22" s="517"/>
      <c r="AZ22" s="516"/>
      <c r="BA22" s="517"/>
      <c r="BB22" s="516"/>
      <c r="BC22" s="517"/>
      <c r="BD22" s="516"/>
      <c r="BE22" s="517"/>
      <c r="BF22" s="516"/>
      <c r="BG22" s="517"/>
      <c r="BH22" s="516"/>
      <c r="BI22" s="517"/>
      <c r="BJ22" s="516"/>
      <c r="BK22" s="517"/>
      <c r="BL22" s="507"/>
      <c r="BM22" s="508"/>
      <c r="BN22" s="507"/>
      <c r="BO22" s="508"/>
      <c r="BP22" s="507"/>
      <c r="BQ22" s="508"/>
      <c r="BR22" s="507"/>
      <c r="BS22" s="508"/>
      <c r="BT22" s="501"/>
      <c r="BU22" s="502"/>
    </row>
    <row r="23" spans="1:73" s="232" customFormat="1" ht="56.25" customHeight="1" thickBot="1" x14ac:dyDescent="0.3">
      <c r="A23" s="522"/>
      <c r="B23" s="528"/>
      <c r="C23" s="529"/>
      <c r="D23" s="529"/>
      <c r="E23" s="529"/>
      <c r="F23" s="529"/>
      <c r="G23" s="529"/>
      <c r="H23" s="529"/>
      <c r="I23" s="529"/>
      <c r="J23" s="529"/>
      <c r="K23" s="529"/>
      <c r="L23" s="529"/>
      <c r="M23" s="529"/>
      <c r="N23" s="529"/>
      <c r="O23" s="529"/>
      <c r="P23" s="529"/>
      <c r="Q23" s="529"/>
      <c r="R23" s="529"/>
      <c r="S23" s="529"/>
      <c r="T23" s="509"/>
      <c r="U23" s="510"/>
      <c r="V23" s="509"/>
      <c r="W23" s="510"/>
      <c r="X23" s="509"/>
      <c r="Y23" s="510"/>
      <c r="Z23" s="509"/>
      <c r="AA23" s="510"/>
      <c r="AB23" s="509"/>
      <c r="AC23" s="510"/>
      <c r="AD23" s="518"/>
      <c r="AE23" s="519"/>
      <c r="AF23" s="518"/>
      <c r="AG23" s="519"/>
      <c r="AH23" s="518"/>
      <c r="AI23" s="519"/>
      <c r="AJ23" s="518"/>
      <c r="AK23" s="519"/>
      <c r="AL23" s="518"/>
      <c r="AM23" s="519"/>
      <c r="AN23" s="518"/>
      <c r="AO23" s="519"/>
      <c r="AP23" s="518"/>
      <c r="AQ23" s="519"/>
      <c r="AR23" s="518"/>
      <c r="AS23" s="519"/>
      <c r="AT23" s="518"/>
      <c r="AU23" s="540"/>
      <c r="AV23" s="543"/>
      <c r="AW23" s="519"/>
      <c r="AX23" s="518"/>
      <c r="AY23" s="519"/>
      <c r="AZ23" s="518"/>
      <c r="BA23" s="519"/>
      <c r="BB23" s="518"/>
      <c r="BC23" s="519"/>
      <c r="BD23" s="518"/>
      <c r="BE23" s="519"/>
      <c r="BF23" s="518"/>
      <c r="BG23" s="519"/>
      <c r="BH23" s="518"/>
      <c r="BI23" s="519"/>
      <c r="BJ23" s="518"/>
      <c r="BK23" s="519"/>
      <c r="BL23" s="509"/>
      <c r="BM23" s="510"/>
      <c r="BN23" s="509"/>
      <c r="BO23" s="510"/>
      <c r="BP23" s="509"/>
      <c r="BQ23" s="510"/>
      <c r="BR23" s="509"/>
      <c r="BS23" s="510"/>
      <c r="BT23" s="503"/>
      <c r="BU23" s="504"/>
    </row>
    <row r="24" spans="1:73" s="267" customFormat="1" ht="21" thickBot="1" x14ac:dyDescent="0.35">
      <c r="A24" s="266">
        <v>1</v>
      </c>
      <c r="B24" s="547" t="s">
        <v>377</v>
      </c>
      <c r="C24" s="548"/>
      <c r="D24" s="548"/>
      <c r="E24" s="548"/>
      <c r="F24" s="548"/>
      <c r="G24" s="548"/>
      <c r="H24" s="548"/>
      <c r="I24" s="548"/>
      <c r="J24" s="548"/>
      <c r="K24" s="548"/>
      <c r="L24" s="548"/>
      <c r="M24" s="548"/>
      <c r="N24" s="548"/>
      <c r="O24" s="548"/>
      <c r="P24" s="548"/>
      <c r="Q24" s="548"/>
      <c r="R24" s="548"/>
      <c r="S24" s="549"/>
      <c r="T24" s="550"/>
      <c r="U24" s="551"/>
      <c r="V24" s="550"/>
      <c r="W24" s="551"/>
      <c r="X24" s="552">
        <v>4</v>
      </c>
      <c r="Y24" s="553"/>
      <c r="Z24" s="554">
        <f t="shared" ref="Z24:Z29" si="0">X24*30</f>
        <v>120</v>
      </c>
      <c r="AA24" s="554"/>
      <c r="AB24" s="554">
        <v>36</v>
      </c>
      <c r="AC24" s="554"/>
      <c r="AD24" s="554">
        <v>16</v>
      </c>
      <c r="AE24" s="554"/>
      <c r="AF24" s="554"/>
      <c r="AG24" s="554"/>
      <c r="AH24" s="554">
        <v>20</v>
      </c>
      <c r="AI24" s="554"/>
      <c r="AJ24" s="554">
        <f t="shared" ref="AJ24:AJ29" si="1">Z24 -AB24</f>
        <v>84</v>
      </c>
      <c r="AK24" s="554"/>
      <c r="AL24" s="576">
        <f t="shared" ref="AL24:AL29" si="2">AB24/18</f>
        <v>2</v>
      </c>
      <c r="AM24" s="576"/>
      <c r="AN24" s="553"/>
      <c r="AO24" s="560"/>
      <c r="AP24" s="552">
        <v>1</v>
      </c>
      <c r="AQ24" s="560"/>
      <c r="AR24" s="552"/>
      <c r="AS24" s="560"/>
      <c r="AT24" s="552">
        <v>1</v>
      </c>
      <c r="AU24" s="573"/>
      <c r="AV24" s="574">
        <v>4</v>
      </c>
      <c r="AW24" s="575"/>
      <c r="AX24" s="570">
        <f>AV24*30</f>
        <v>120</v>
      </c>
      <c r="AY24" s="570"/>
      <c r="AZ24" s="570">
        <v>36</v>
      </c>
      <c r="BA24" s="570"/>
      <c r="BB24" s="570">
        <v>16</v>
      </c>
      <c r="BC24" s="570"/>
      <c r="BD24" s="570"/>
      <c r="BE24" s="570"/>
      <c r="BF24" s="570">
        <v>20</v>
      </c>
      <c r="BG24" s="570"/>
      <c r="BH24" s="570">
        <f>AX24 -AZ24</f>
        <v>84</v>
      </c>
      <c r="BI24" s="570"/>
      <c r="BJ24" s="571">
        <f>AZ24/15</f>
        <v>2.4</v>
      </c>
      <c r="BK24" s="572"/>
      <c r="BL24" s="552"/>
      <c r="BM24" s="560"/>
      <c r="BN24" s="552">
        <v>1</v>
      </c>
      <c r="BO24" s="560"/>
      <c r="BP24" s="552">
        <v>1</v>
      </c>
      <c r="BQ24" s="560"/>
      <c r="BR24" s="552"/>
      <c r="BS24" s="560"/>
      <c r="BT24" s="561"/>
      <c r="BU24" s="562"/>
    </row>
    <row r="25" spans="1:73" s="267" customFormat="1" ht="21" thickBot="1" x14ac:dyDescent="0.35">
      <c r="A25" s="266">
        <v>2</v>
      </c>
      <c r="B25" s="563" t="s">
        <v>52</v>
      </c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5"/>
      <c r="T25" s="566"/>
      <c r="U25" s="567"/>
      <c r="V25" s="566"/>
      <c r="W25" s="567"/>
      <c r="X25" s="552">
        <v>4</v>
      </c>
      <c r="Y25" s="553"/>
      <c r="Z25" s="568">
        <f t="shared" si="0"/>
        <v>120</v>
      </c>
      <c r="AA25" s="569"/>
      <c r="AB25" s="568">
        <v>36</v>
      </c>
      <c r="AC25" s="569"/>
      <c r="AD25" s="554">
        <v>16</v>
      </c>
      <c r="AE25" s="554"/>
      <c r="AF25" s="554"/>
      <c r="AG25" s="554"/>
      <c r="AH25" s="554">
        <v>20</v>
      </c>
      <c r="AI25" s="554"/>
      <c r="AJ25" s="554">
        <f t="shared" si="1"/>
        <v>84</v>
      </c>
      <c r="AK25" s="554"/>
      <c r="AL25" s="580">
        <f t="shared" si="2"/>
        <v>2</v>
      </c>
      <c r="AM25" s="580"/>
      <c r="AN25" s="553"/>
      <c r="AO25" s="560"/>
      <c r="AP25" s="552">
        <v>1</v>
      </c>
      <c r="AQ25" s="560"/>
      <c r="AR25" s="552"/>
      <c r="AS25" s="560"/>
      <c r="AT25" s="552">
        <v>1</v>
      </c>
      <c r="AU25" s="573"/>
      <c r="AV25" s="553">
        <v>4</v>
      </c>
      <c r="AW25" s="560"/>
      <c r="AX25" s="570">
        <f t="shared" ref="AX25:AX35" si="3">AV25*30</f>
        <v>120</v>
      </c>
      <c r="AY25" s="570"/>
      <c r="AZ25" s="554">
        <v>36</v>
      </c>
      <c r="BA25" s="554"/>
      <c r="BB25" s="554">
        <v>16</v>
      </c>
      <c r="BC25" s="554"/>
      <c r="BD25" s="554"/>
      <c r="BE25" s="554"/>
      <c r="BF25" s="570">
        <v>20</v>
      </c>
      <c r="BG25" s="570"/>
      <c r="BH25" s="570">
        <f>AX25 -AZ25</f>
        <v>84</v>
      </c>
      <c r="BI25" s="570"/>
      <c r="BJ25" s="571">
        <f>AZ25/15</f>
        <v>2.4</v>
      </c>
      <c r="BK25" s="572"/>
      <c r="BL25" s="552"/>
      <c r="BM25" s="560"/>
      <c r="BN25" s="552">
        <v>1</v>
      </c>
      <c r="BO25" s="560"/>
      <c r="BP25" s="552">
        <v>1</v>
      </c>
      <c r="BQ25" s="560"/>
      <c r="BR25" s="552"/>
      <c r="BS25" s="560"/>
      <c r="BT25" s="561"/>
      <c r="BU25" s="562"/>
    </row>
    <row r="26" spans="1:73" s="267" customFormat="1" ht="21" thickBot="1" x14ac:dyDescent="0.35">
      <c r="A26" s="266">
        <v>3</v>
      </c>
      <c r="B26" s="577" t="s">
        <v>79</v>
      </c>
      <c r="C26" s="578"/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78"/>
      <c r="S26" s="579"/>
      <c r="T26" s="566"/>
      <c r="U26" s="567"/>
      <c r="V26" s="566"/>
      <c r="W26" s="567"/>
      <c r="X26" s="552">
        <v>5</v>
      </c>
      <c r="Y26" s="553"/>
      <c r="Z26" s="568">
        <f t="shared" si="0"/>
        <v>150</v>
      </c>
      <c r="AA26" s="569"/>
      <c r="AB26" s="568">
        <v>50</v>
      </c>
      <c r="AC26" s="569"/>
      <c r="AD26" s="554">
        <v>20</v>
      </c>
      <c r="AE26" s="554"/>
      <c r="AF26" s="554"/>
      <c r="AG26" s="554"/>
      <c r="AH26" s="554">
        <v>30</v>
      </c>
      <c r="AI26" s="554"/>
      <c r="AJ26" s="554">
        <f t="shared" si="1"/>
        <v>100</v>
      </c>
      <c r="AK26" s="554"/>
      <c r="AL26" s="580">
        <f t="shared" si="2"/>
        <v>2.7777777777777777</v>
      </c>
      <c r="AM26" s="580"/>
      <c r="AN26" s="553"/>
      <c r="AO26" s="560"/>
      <c r="AP26" s="552">
        <v>2</v>
      </c>
      <c r="AQ26" s="560"/>
      <c r="AR26" s="552">
        <v>1</v>
      </c>
      <c r="AS26" s="560"/>
      <c r="AT26" s="552"/>
      <c r="AU26" s="573"/>
      <c r="AV26" s="553"/>
      <c r="AW26" s="560"/>
      <c r="AX26" s="570"/>
      <c r="AY26" s="570"/>
      <c r="AZ26" s="554"/>
      <c r="BA26" s="554"/>
      <c r="BB26" s="554"/>
      <c r="BC26" s="554"/>
      <c r="BD26" s="554"/>
      <c r="BE26" s="554"/>
      <c r="BF26" s="554"/>
      <c r="BG26" s="554"/>
      <c r="BH26" s="554"/>
      <c r="BI26" s="554"/>
      <c r="BJ26" s="571"/>
      <c r="BK26" s="572"/>
      <c r="BL26" s="552"/>
      <c r="BM26" s="560"/>
      <c r="BN26" s="552"/>
      <c r="BO26" s="560"/>
      <c r="BP26" s="552"/>
      <c r="BQ26" s="560"/>
      <c r="BR26" s="552"/>
      <c r="BS26" s="560"/>
      <c r="BT26" s="561"/>
      <c r="BU26" s="562"/>
    </row>
    <row r="27" spans="1:73" s="270" customFormat="1" ht="21" thickBot="1" x14ac:dyDescent="0.35">
      <c r="A27" s="266">
        <v>4</v>
      </c>
      <c r="B27" s="577" t="s">
        <v>378</v>
      </c>
      <c r="C27" s="578"/>
      <c r="D27" s="578"/>
      <c r="E27" s="578"/>
      <c r="F27" s="578"/>
      <c r="G27" s="578"/>
      <c r="H27" s="578"/>
      <c r="I27" s="578"/>
      <c r="J27" s="578"/>
      <c r="K27" s="578"/>
      <c r="L27" s="578"/>
      <c r="M27" s="578"/>
      <c r="N27" s="578"/>
      <c r="O27" s="578"/>
      <c r="P27" s="578"/>
      <c r="Q27" s="578"/>
      <c r="R27" s="578"/>
      <c r="S27" s="579"/>
      <c r="T27" s="581"/>
      <c r="U27" s="582"/>
      <c r="V27" s="581"/>
      <c r="W27" s="582"/>
      <c r="X27" s="552">
        <v>5</v>
      </c>
      <c r="Y27" s="553"/>
      <c r="Z27" s="568">
        <f t="shared" si="0"/>
        <v>150</v>
      </c>
      <c r="AA27" s="569"/>
      <c r="AB27" s="568">
        <v>50</v>
      </c>
      <c r="AC27" s="569"/>
      <c r="AD27" s="554">
        <v>20</v>
      </c>
      <c r="AE27" s="554"/>
      <c r="AF27" s="554"/>
      <c r="AG27" s="554"/>
      <c r="AH27" s="554">
        <v>30</v>
      </c>
      <c r="AI27" s="554"/>
      <c r="AJ27" s="554">
        <f t="shared" si="1"/>
        <v>100</v>
      </c>
      <c r="AK27" s="554"/>
      <c r="AL27" s="580">
        <f t="shared" si="2"/>
        <v>2.7777777777777777</v>
      </c>
      <c r="AM27" s="580"/>
      <c r="AN27" s="553"/>
      <c r="AO27" s="560"/>
      <c r="AP27" s="552">
        <v>2</v>
      </c>
      <c r="AQ27" s="560"/>
      <c r="AR27" s="552"/>
      <c r="AS27" s="560"/>
      <c r="AT27" s="552">
        <v>1</v>
      </c>
      <c r="AU27" s="573"/>
      <c r="AV27" s="553"/>
      <c r="AW27" s="560"/>
      <c r="AX27" s="570"/>
      <c r="AY27" s="570"/>
      <c r="AZ27" s="554"/>
      <c r="BA27" s="554"/>
      <c r="BB27" s="554"/>
      <c r="BC27" s="554"/>
      <c r="BD27" s="554"/>
      <c r="BE27" s="554"/>
      <c r="BF27" s="554"/>
      <c r="BG27" s="554"/>
      <c r="BH27" s="554"/>
      <c r="BI27" s="554"/>
      <c r="BJ27" s="571"/>
      <c r="BK27" s="572"/>
      <c r="BL27" s="552"/>
      <c r="BM27" s="560"/>
      <c r="BN27" s="552"/>
      <c r="BO27" s="560"/>
      <c r="BP27" s="268"/>
      <c r="BQ27" s="269"/>
      <c r="BR27" s="552"/>
      <c r="BS27" s="560"/>
      <c r="BT27" s="561"/>
      <c r="BU27" s="562"/>
    </row>
    <row r="28" spans="1:73" s="271" customFormat="1" ht="21" thickBot="1" x14ac:dyDescent="0.35">
      <c r="A28" s="266">
        <v>5</v>
      </c>
      <c r="B28" s="583" t="s">
        <v>379</v>
      </c>
      <c r="C28" s="584"/>
      <c r="D28" s="584"/>
      <c r="E28" s="584"/>
      <c r="F28" s="584"/>
      <c r="G28" s="584"/>
      <c r="H28" s="584"/>
      <c r="I28" s="584"/>
      <c r="J28" s="584"/>
      <c r="K28" s="584"/>
      <c r="L28" s="584"/>
      <c r="M28" s="584"/>
      <c r="N28" s="584"/>
      <c r="O28" s="584"/>
      <c r="P28" s="584"/>
      <c r="Q28" s="584"/>
      <c r="R28" s="584"/>
      <c r="S28" s="585"/>
      <c r="T28" s="581"/>
      <c r="U28" s="582"/>
      <c r="V28" s="581"/>
      <c r="W28" s="582"/>
      <c r="X28" s="552">
        <v>6</v>
      </c>
      <c r="Y28" s="553"/>
      <c r="Z28" s="568">
        <f t="shared" si="0"/>
        <v>180</v>
      </c>
      <c r="AA28" s="569"/>
      <c r="AB28" s="568">
        <v>60</v>
      </c>
      <c r="AC28" s="569"/>
      <c r="AD28" s="554">
        <v>20</v>
      </c>
      <c r="AE28" s="554"/>
      <c r="AF28" s="554"/>
      <c r="AG28" s="554"/>
      <c r="AH28" s="554">
        <v>40</v>
      </c>
      <c r="AI28" s="554"/>
      <c r="AJ28" s="554">
        <f t="shared" si="1"/>
        <v>120</v>
      </c>
      <c r="AK28" s="554"/>
      <c r="AL28" s="580">
        <f t="shared" si="2"/>
        <v>3.3333333333333335</v>
      </c>
      <c r="AM28" s="580"/>
      <c r="AN28" s="553"/>
      <c r="AO28" s="560"/>
      <c r="AP28" s="552">
        <v>2</v>
      </c>
      <c r="AQ28" s="560"/>
      <c r="AR28" s="552">
        <v>1</v>
      </c>
      <c r="AS28" s="560"/>
      <c r="AT28" s="552"/>
      <c r="AU28" s="573"/>
      <c r="AV28" s="553"/>
      <c r="AW28" s="560"/>
      <c r="AX28" s="570"/>
      <c r="AY28" s="570"/>
      <c r="AZ28" s="554"/>
      <c r="BA28" s="554"/>
      <c r="BB28" s="554"/>
      <c r="BC28" s="554"/>
      <c r="BD28" s="554"/>
      <c r="BE28" s="554"/>
      <c r="BF28" s="554"/>
      <c r="BG28" s="554"/>
      <c r="BH28" s="554"/>
      <c r="BI28" s="554"/>
      <c r="BJ28" s="571"/>
      <c r="BK28" s="572"/>
      <c r="BL28" s="552"/>
      <c r="BM28" s="560"/>
      <c r="BN28" s="552"/>
      <c r="BO28" s="560"/>
      <c r="BP28" s="552"/>
      <c r="BQ28" s="560"/>
      <c r="BR28" s="552"/>
      <c r="BS28" s="560"/>
      <c r="BT28" s="561"/>
      <c r="BU28" s="562"/>
    </row>
    <row r="29" spans="1:73" s="271" customFormat="1" ht="21" thickBot="1" x14ac:dyDescent="0.35">
      <c r="A29" s="266">
        <v>6</v>
      </c>
      <c r="B29" s="583" t="s">
        <v>122</v>
      </c>
      <c r="C29" s="584"/>
      <c r="D29" s="584"/>
      <c r="E29" s="584"/>
      <c r="F29" s="584"/>
      <c r="G29" s="584"/>
      <c r="H29" s="584"/>
      <c r="I29" s="584"/>
      <c r="J29" s="584"/>
      <c r="K29" s="584"/>
      <c r="L29" s="584"/>
      <c r="M29" s="584"/>
      <c r="N29" s="584"/>
      <c r="O29" s="584"/>
      <c r="P29" s="584"/>
      <c r="Q29" s="584"/>
      <c r="R29" s="584"/>
      <c r="S29" s="585"/>
      <c r="T29" s="581"/>
      <c r="U29" s="582"/>
      <c r="V29" s="581"/>
      <c r="W29" s="582"/>
      <c r="X29" s="552">
        <v>6</v>
      </c>
      <c r="Y29" s="553"/>
      <c r="Z29" s="568">
        <f t="shared" si="0"/>
        <v>180</v>
      </c>
      <c r="AA29" s="569"/>
      <c r="AB29" s="568"/>
      <c r="AC29" s="569"/>
      <c r="AD29" s="554"/>
      <c r="AE29" s="554"/>
      <c r="AF29" s="554"/>
      <c r="AG29" s="554"/>
      <c r="AH29" s="554"/>
      <c r="AI29" s="554"/>
      <c r="AJ29" s="554">
        <f t="shared" si="1"/>
        <v>180</v>
      </c>
      <c r="AK29" s="554"/>
      <c r="AL29" s="580">
        <f t="shared" si="2"/>
        <v>0</v>
      </c>
      <c r="AM29" s="580"/>
      <c r="AN29" s="553"/>
      <c r="AO29" s="560"/>
      <c r="AP29" s="552"/>
      <c r="AQ29" s="560"/>
      <c r="AR29" s="552"/>
      <c r="AS29" s="560"/>
      <c r="AT29" s="552">
        <v>1</v>
      </c>
      <c r="AU29" s="573"/>
      <c r="AV29" s="553"/>
      <c r="AW29" s="560"/>
      <c r="AX29" s="570"/>
      <c r="AY29" s="570"/>
      <c r="AZ29" s="554"/>
      <c r="BA29" s="554"/>
      <c r="BB29" s="554"/>
      <c r="BC29" s="554"/>
      <c r="BD29" s="554"/>
      <c r="BE29" s="554"/>
      <c r="BF29" s="554"/>
      <c r="BG29" s="554"/>
      <c r="BH29" s="554"/>
      <c r="BI29" s="554"/>
      <c r="BJ29" s="571"/>
      <c r="BK29" s="572"/>
      <c r="BL29" s="552"/>
      <c r="BM29" s="560"/>
      <c r="BN29" s="552"/>
      <c r="BO29" s="560"/>
      <c r="BP29" s="552"/>
      <c r="BQ29" s="560"/>
      <c r="BR29" s="552"/>
      <c r="BS29" s="560"/>
      <c r="BT29" s="561"/>
      <c r="BU29" s="562"/>
    </row>
    <row r="30" spans="1:73" s="271" customFormat="1" ht="20.25" x14ac:dyDescent="0.3">
      <c r="A30" s="266">
        <v>7</v>
      </c>
      <c r="B30" s="577" t="s">
        <v>54</v>
      </c>
      <c r="C30" s="578"/>
      <c r="D30" s="578"/>
      <c r="E30" s="578"/>
      <c r="F30" s="578"/>
      <c r="G30" s="578"/>
      <c r="H30" s="578"/>
      <c r="I30" s="578"/>
      <c r="J30" s="578"/>
      <c r="K30" s="578"/>
      <c r="L30" s="578"/>
      <c r="M30" s="578"/>
      <c r="N30" s="578"/>
      <c r="O30" s="578"/>
      <c r="P30" s="578"/>
      <c r="Q30" s="578"/>
      <c r="R30" s="578"/>
      <c r="S30" s="579"/>
      <c r="T30" s="581"/>
      <c r="U30" s="582"/>
      <c r="V30" s="581"/>
      <c r="W30" s="582"/>
      <c r="X30" s="552"/>
      <c r="Y30" s="553"/>
      <c r="Z30" s="568"/>
      <c r="AA30" s="569"/>
      <c r="AB30" s="568"/>
      <c r="AC30" s="569"/>
      <c r="AD30" s="554"/>
      <c r="AE30" s="554"/>
      <c r="AF30" s="554"/>
      <c r="AG30" s="554"/>
      <c r="AH30" s="554"/>
      <c r="AI30" s="554"/>
      <c r="AJ30" s="554"/>
      <c r="AK30" s="554"/>
      <c r="AL30" s="580"/>
      <c r="AM30" s="580"/>
      <c r="AN30" s="553"/>
      <c r="AO30" s="560"/>
      <c r="AP30" s="552"/>
      <c r="AQ30" s="560"/>
      <c r="AR30" s="552"/>
      <c r="AS30" s="560"/>
      <c r="AT30" s="552"/>
      <c r="AU30" s="573"/>
      <c r="AV30" s="552">
        <v>5</v>
      </c>
      <c r="AW30" s="553"/>
      <c r="AX30" s="570">
        <f t="shared" si="3"/>
        <v>150</v>
      </c>
      <c r="AY30" s="570"/>
      <c r="AZ30" s="554">
        <v>50</v>
      </c>
      <c r="BA30" s="554"/>
      <c r="BB30" s="554">
        <v>20</v>
      </c>
      <c r="BC30" s="554"/>
      <c r="BD30" s="554"/>
      <c r="BE30" s="554"/>
      <c r="BF30" s="554">
        <v>30</v>
      </c>
      <c r="BG30" s="554"/>
      <c r="BH30" s="570">
        <f>AX30 -AZ30</f>
        <v>100</v>
      </c>
      <c r="BI30" s="570"/>
      <c r="BJ30" s="571">
        <f>AZ30/15</f>
        <v>3.3333333333333335</v>
      </c>
      <c r="BK30" s="572"/>
      <c r="BL30" s="553"/>
      <c r="BM30" s="560"/>
      <c r="BN30" s="552">
        <v>1</v>
      </c>
      <c r="BO30" s="560"/>
      <c r="BP30" s="552">
        <v>1</v>
      </c>
      <c r="BQ30" s="560"/>
      <c r="BR30" s="552"/>
      <c r="BS30" s="573"/>
      <c r="BT30" s="561"/>
      <c r="BU30" s="562"/>
    </row>
    <row r="31" spans="1:73" s="267" customFormat="1" ht="20.25" x14ac:dyDescent="0.3">
      <c r="A31" s="266">
        <v>8</v>
      </c>
      <c r="B31" s="583" t="s">
        <v>64</v>
      </c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5"/>
      <c r="T31" s="272"/>
      <c r="U31" s="273"/>
      <c r="V31" s="272"/>
      <c r="W31" s="273"/>
      <c r="X31" s="552"/>
      <c r="Y31" s="553"/>
      <c r="Z31" s="568"/>
      <c r="AA31" s="569"/>
      <c r="AB31" s="568"/>
      <c r="AC31" s="569"/>
      <c r="AD31" s="554"/>
      <c r="AE31" s="554"/>
      <c r="AF31" s="554"/>
      <c r="AG31" s="554"/>
      <c r="AH31" s="554"/>
      <c r="AI31" s="554"/>
      <c r="AJ31" s="554"/>
      <c r="AK31" s="554"/>
      <c r="AL31" s="580"/>
      <c r="AM31" s="580"/>
      <c r="AN31" s="553"/>
      <c r="AO31" s="560"/>
      <c r="AP31" s="552"/>
      <c r="AQ31" s="560"/>
      <c r="AR31" s="552"/>
      <c r="AS31" s="560"/>
      <c r="AT31" s="552"/>
      <c r="AU31" s="573"/>
      <c r="AV31" s="552">
        <v>4</v>
      </c>
      <c r="AW31" s="553"/>
      <c r="AX31" s="570">
        <f t="shared" si="3"/>
        <v>120</v>
      </c>
      <c r="AY31" s="570"/>
      <c r="AZ31" s="554">
        <v>36</v>
      </c>
      <c r="BA31" s="554"/>
      <c r="BB31" s="554">
        <v>16</v>
      </c>
      <c r="BC31" s="554"/>
      <c r="BD31" s="554"/>
      <c r="BE31" s="554"/>
      <c r="BF31" s="554">
        <v>20</v>
      </c>
      <c r="BG31" s="554"/>
      <c r="BH31" s="554">
        <f>AX31 -AZ31</f>
        <v>84</v>
      </c>
      <c r="BI31" s="554"/>
      <c r="BJ31" s="580">
        <f>AZ31/18</f>
        <v>2</v>
      </c>
      <c r="BK31" s="580"/>
      <c r="BL31" s="553"/>
      <c r="BM31" s="560"/>
      <c r="BN31" s="552">
        <v>1</v>
      </c>
      <c r="BO31" s="560"/>
      <c r="BP31" s="552"/>
      <c r="BQ31" s="560"/>
      <c r="BR31" s="552">
        <v>1</v>
      </c>
      <c r="BS31" s="573"/>
      <c r="BT31" s="274"/>
      <c r="BU31" s="275"/>
    </row>
    <row r="32" spans="1:73" s="267" customFormat="1" ht="24.75" customHeight="1" x14ac:dyDescent="0.3">
      <c r="A32" s="266">
        <v>9</v>
      </c>
      <c r="B32" s="577" t="s">
        <v>380</v>
      </c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9"/>
      <c r="T32" s="566"/>
      <c r="U32" s="567"/>
      <c r="V32" s="566"/>
      <c r="W32" s="567"/>
      <c r="X32" s="552"/>
      <c r="Y32" s="553"/>
      <c r="Z32" s="568"/>
      <c r="AA32" s="569"/>
      <c r="AB32" s="568"/>
      <c r="AC32" s="569"/>
      <c r="AD32" s="554"/>
      <c r="AE32" s="554"/>
      <c r="AF32" s="554"/>
      <c r="AG32" s="554"/>
      <c r="AH32" s="554"/>
      <c r="AI32" s="554"/>
      <c r="AJ32" s="554"/>
      <c r="AK32" s="554"/>
      <c r="AL32" s="580"/>
      <c r="AM32" s="580"/>
      <c r="AN32" s="553"/>
      <c r="AO32" s="560"/>
      <c r="AP32" s="552"/>
      <c r="AQ32" s="560"/>
      <c r="AR32" s="552"/>
      <c r="AS32" s="560"/>
      <c r="AT32" s="552"/>
      <c r="AU32" s="573"/>
      <c r="AV32" s="552">
        <v>6</v>
      </c>
      <c r="AW32" s="553"/>
      <c r="AX32" s="570">
        <f t="shared" si="3"/>
        <v>180</v>
      </c>
      <c r="AY32" s="570"/>
      <c r="AZ32" s="554">
        <v>60</v>
      </c>
      <c r="BA32" s="554"/>
      <c r="BB32" s="554">
        <v>20</v>
      </c>
      <c r="BC32" s="554"/>
      <c r="BD32" s="554"/>
      <c r="BE32" s="554"/>
      <c r="BF32" s="554">
        <v>40</v>
      </c>
      <c r="BG32" s="554"/>
      <c r="BH32" s="554">
        <f>AX32 -AZ32</f>
        <v>120</v>
      </c>
      <c r="BI32" s="554"/>
      <c r="BJ32" s="580">
        <f>AZ32/18</f>
        <v>3.3333333333333335</v>
      </c>
      <c r="BK32" s="580"/>
      <c r="BL32" s="553"/>
      <c r="BM32" s="560"/>
      <c r="BN32" s="552"/>
      <c r="BO32" s="560"/>
      <c r="BP32" s="552"/>
      <c r="BQ32" s="560"/>
      <c r="BR32" s="552">
        <v>1</v>
      </c>
      <c r="BS32" s="560"/>
      <c r="BT32" s="586"/>
      <c r="BU32" s="587"/>
    </row>
    <row r="33" spans="1:73" s="267" customFormat="1" ht="24.75" customHeight="1" x14ac:dyDescent="0.3">
      <c r="A33" s="276">
        <v>10</v>
      </c>
      <c r="B33" s="577" t="s">
        <v>381</v>
      </c>
      <c r="C33" s="578"/>
      <c r="D33" s="578"/>
      <c r="E33" s="578"/>
      <c r="F33" s="578"/>
      <c r="G33" s="578"/>
      <c r="H33" s="578"/>
      <c r="I33" s="578"/>
      <c r="J33" s="578"/>
      <c r="K33" s="578"/>
      <c r="L33" s="578"/>
      <c r="M33" s="578"/>
      <c r="N33" s="578"/>
      <c r="O33" s="578"/>
      <c r="P33" s="578"/>
      <c r="Q33" s="578"/>
      <c r="R33" s="578"/>
      <c r="S33" s="579"/>
      <c r="T33" s="554"/>
      <c r="U33" s="554"/>
      <c r="V33" s="554"/>
      <c r="W33" s="554"/>
      <c r="X33" s="552"/>
      <c r="Y33" s="553"/>
      <c r="Z33" s="568"/>
      <c r="AA33" s="569"/>
      <c r="AB33" s="568"/>
      <c r="AC33" s="569"/>
      <c r="AD33" s="554"/>
      <c r="AE33" s="554"/>
      <c r="AF33" s="554"/>
      <c r="AG33" s="554"/>
      <c r="AH33" s="554"/>
      <c r="AI33" s="554"/>
      <c r="AJ33" s="554"/>
      <c r="AK33" s="554"/>
      <c r="AL33" s="580"/>
      <c r="AM33" s="580"/>
      <c r="AN33" s="553"/>
      <c r="AO33" s="560"/>
      <c r="AP33" s="552"/>
      <c r="AQ33" s="560"/>
      <c r="AR33" s="552"/>
      <c r="AS33" s="560"/>
      <c r="AT33" s="552"/>
      <c r="AU33" s="573"/>
      <c r="AV33" s="553">
        <v>1</v>
      </c>
      <c r="AW33" s="560"/>
      <c r="AX33" s="570">
        <f t="shared" si="3"/>
        <v>30</v>
      </c>
      <c r="AY33" s="570"/>
      <c r="AZ33" s="554"/>
      <c r="BA33" s="554"/>
      <c r="BB33" s="554"/>
      <c r="BC33" s="554"/>
      <c r="BD33" s="554"/>
      <c r="BE33" s="554"/>
      <c r="BF33" s="554"/>
      <c r="BG33" s="554"/>
      <c r="BH33" s="554">
        <f>AX33 -AZ33</f>
        <v>30</v>
      </c>
      <c r="BI33" s="554"/>
      <c r="BJ33" s="576">
        <f>AZ33/18</f>
        <v>0</v>
      </c>
      <c r="BK33" s="576"/>
      <c r="BL33" s="552">
        <v>1</v>
      </c>
      <c r="BM33" s="560"/>
      <c r="BN33" s="552"/>
      <c r="BO33" s="560"/>
      <c r="BP33" s="552"/>
      <c r="BQ33" s="560"/>
      <c r="BR33" s="552"/>
      <c r="BS33" s="560"/>
      <c r="BT33" s="277"/>
      <c r="BU33" s="278"/>
    </row>
    <row r="34" spans="1:73" s="271" customFormat="1" ht="24.75" customHeight="1" thickBot="1" x14ac:dyDescent="0.35">
      <c r="A34" s="276">
        <v>11</v>
      </c>
      <c r="B34" s="577" t="s">
        <v>124</v>
      </c>
      <c r="C34" s="578"/>
      <c r="D34" s="578"/>
      <c r="E34" s="578"/>
      <c r="F34" s="578"/>
      <c r="G34" s="578"/>
      <c r="H34" s="578"/>
      <c r="I34" s="578"/>
      <c r="J34" s="578"/>
      <c r="K34" s="578"/>
      <c r="L34" s="578"/>
      <c r="M34" s="578"/>
      <c r="N34" s="578"/>
      <c r="O34" s="578"/>
      <c r="P34" s="578"/>
      <c r="Q34" s="578"/>
      <c r="R34" s="578"/>
      <c r="S34" s="579"/>
      <c r="T34" s="588"/>
      <c r="U34" s="588"/>
      <c r="V34" s="588"/>
      <c r="W34" s="588"/>
      <c r="X34" s="554"/>
      <c r="Y34" s="554"/>
      <c r="Z34" s="568"/>
      <c r="AA34" s="569"/>
      <c r="AB34" s="568"/>
      <c r="AC34" s="569"/>
      <c r="AD34" s="554"/>
      <c r="AE34" s="554"/>
      <c r="AF34" s="554"/>
      <c r="AG34" s="554"/>
      <c r="AH34" s="554"/>
      <c r="AI34" s="554"/>
      <c r="AJ34" s="554"/>
      <c r="AK34" s="554"/>
      <c r="AL34" s="554"/>
      <c r="AM34" s="554"/>
      <c r="AN34" s="554"/>
      <c r="AO34" s="554"/>
      <c r="AP34" s="552"/>
      <c r="AQ34" s="560"/>
      <c r="AR34" s="554"/>
      <c r="AS34" s="554"/>
      <c r="AT34" s="554"/>
      <c r="AU34" s="554"/>
      <c r="AV34" s="553">
        <v>6</v>
      </c>
      <c r="AW34" s="560"/>
      <c r="AX34" s="570">
        <f t="shared" si="3"/>
        <v>180</v>
      </c>
      <c r="AY34" s="570"/>
      <c r="AZ34" s="554"/>
      <c r="BA34" s="554"/>
      <c r="BB34" s="554"/>
      <c r="BC34" s="554"/>
      <c r="BD34" s="554"/>
      <c r="BE34" s="554"/>
      <c r="BF34" s="554"/>
      <c r="BG34" s="554"/>
      <c r="BH34" s="554">
        <f>AX34 -AZ34</f>
        <v>180</v>
      </c>
      <c r="BI34" s="554"/>
      <c r="BJ34" s="576">
        <f t="shared" ref="BJ34" si="4">AZ34/18</f>
        <v>0</v>
      </c>
      <c r="BK34" s="576"/>
      <c r="BL34" s="552"/>
      <c r="BM34" s="560"/>
      <c r="BN34" s="552"/>
      <c r="BO34" s="560"/>
      <c r="BP34" s="552"/>
      <c r="BQ34" s="560"/>
      <c r="BR34" s="552">
        <v>1</v>
      </c>
      <c r="BS34" s="560"/>
      <c r="BT34" s="277"/>
      <c r="BU34" s="278"/>
    </row>
    <row r="35" spans="1:73" s="227" customFormat="1" ht="23.25" customHeight="1" thickBot="1" x14ac:dyDescent="0.35">
      <c r="A35" s="279"/>
      <c r="B35" s="599" t="s">
        <v>185</v>
      </c>
      <c r="C35" s="594"/>
      <c r="D35" s="594"/>
      <c r="E35" s="594"/>
      <c r="F35" s="594"/>
      <c r="G35" s="594"/>
      <c r="H35" s="594"/>
      <c r="I35" s="594"/>
      <c r="J35" s="594"/>
      <c r="K35" s="594"/>
      <c r="L35" s="594"/>
      <c r="M35" s="594"/>
      <c r="N35" s="594"/>
      <c r="O35" s="594"/>
      <c r="P35" s="594"/>
      <c r="Q35" s="594"/>
      <c r="R35" s="594"/>
      <c r="S35" s="595"/>
      <c r="T35" s="599"/>
      <c r="U35" s="595"/>
      <c r="V35" s="599"/>
      <c r="W35" s="595"/>
      <c r="X35" s="599">
        <f>SUM(X24:X32)</f>
        <v>30</v>
      </c>
      <c r="Y35" s="595"/>
      <c r="Z35" s="599">
        <f>SUM(Z24:Z32)</f>
        <v>900</v>
      </c>
      <c r="AA35" s="602"/>
      <c r="AB35" s="599">
        <f>SUM(AB24:AB32)</f>
        <v>232</v>
      </c>
      <c r="AC35" s="602"/>
      <c r="AD35" s="597">
        <f>SUM(AD24:AD32)</f>
        <v>92</v>
      </c>
      <c r="AE35" s="598"/>
      <c r="AF35" s="597">
        <f>SUM(AF24:AF32)</f>
        <v>0</v>
      </c>
      <c r="AG35" s="598"/>
      <c r="AH35" s="597">
        <f>SUM(AH24:AH32)</f>
        <v>140</v>
      </c>
      <c r="AI35" s="598"/>
      <c r="AJ35" s="597">
        <f>SUM(AJ24:AJ32)</f>
        <v>668</v>
      </c>
      <c r="AK35" s="598"/>
      <c r="AL35" s="597">
        <f>SUM(AL24:AL32)</f>
        <v>12.888888888888889</v>
      </c>
      <c r="AM35" s="598"/>
      <c r="AN35" s="597">
        <f>SUM(AN24:AN32)</f>
        <v>0</v>
      </c>
      <c r="AO35" s="598"/>
      <c r="AP35" s="597">
        <f>SUM(AP24:AP32)</f>
        <v>8</v>
      </c>
      <c r="AQ35" s="598"/>
      <c r="AR35" s="597">
        <f>SUM(AR24:AR32)</f>
        <v>2</v>
      </c>
      <c r="AS35" s="598"/>
      <c r="AT35" s="597">
        <f>SUM(AT24:AT32)</f>
        <v>4</v>
      </c>
      <c r="AU35" s="600"/>
      <c r="AV35" s="601">
        <f>SUM(AV24:AV34)</f>
        <v>30</v>
      </c>
      <c r="AW35" s="598"/>
      <c r="AX35" s="601">
        <f t="shared" ref="AX35" si="5">SUM(AX24:AX34)</f>
        <v>900</v>
      </c>
      <c r="AY35" s="598"/>
      <c r="AZ35" s="601">
        <f t="shared" ref="AZ35" si="6">SUM(AZ24:AZ34)</f>
        <v>218</v>
      </c>
      <c r="BA35" s="598"/>
      <c r="BB35" s="601">
        <f t="shared" ref="BB35" si="7">SUM(BB24:BB34)</f>
        <v>88</v>
      </c>
      <c r="BC35" s="598"/>
      <c r="BD35" s="601">
        <f t="shared" ref="BD35" si="8">SUM(BD24:BD34)</f>
        <v>0</v>
      </c>
      <c r="BE35" s="598"/>
      <c r="BF35" s="601">
        <f t="shared" ref="BF35" si="9">SUM(BF24:BF34)</f>
        <v>130</v>
      </c>
      <c r="BG35" s="598"/>
      <c r="BH35" s="601">
        <f t="shared" ref="BH35" si="10">SUM(BH24:BH34)</f>
        <v>682</v>
      </c>
      <c r="BI35" s="598"/>
      <c r="BJ35" s="601">
        <f t="shared" ref="BJ35" si="11">SUM(BJ24:BJ34)</f>
        <v>13.466666666666667</v>
      </c>
      <c r="BK35" s="598"/>
      <c r="BL35" s="601">
        <f t="shared" ref="BL35" si="12">SUM(BL24:BL34)</f>
        <v>1</v>
      </c>
      <c r="BM35" s="598"/>
      <c r="BN35" s="601">
        <f t="shared" ref="BN35" si="13">SUM(BN24:BN34)</f>
        <v>4</v>
      </c>
      <c r="BO35" s="598"/>
      <c r="BP35" s="601">
        <f t="shared" ref="BP35" si="14">SUM(BP24:BP34)</f>
        <v>3</v>
      </c>
      <c r="BQ35" s="598"/>
      <c r="BR35" s="601">
        <f t="shared" ref="BR35" si="15">SUM(BR24:BR34)</f>
        <v>3</v>
      </c>
      <c r="BS35" s="598"/>
      <c r="BT35" s="589"/>
      <c r="BU35" s="590"/>
    </row>
    <row r="36" spans="1:73" ht="18.75" x14ac:dyDescent="0.3">
      <c r="A36" s="280"/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  <c r="BL36" s="283"/>
      <c r="BM36" s="282"/>
      <c r="BN36" s="282"/>
      <c r="BO36" s="282"/>
      <c r="BP36" s="282"/>
      <c r="BQ36" s="282"/>
      <c r="BR36" s="282"/>
      <c r="BS36" s="282"/>
    </row>
    <row r="37" spans="1:73" ht="19.5" thickBot="1" x14ac:dyDescent="0.35">
      <c r="A37" s="280"/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591" t="s">
        <v>367</v>
      </c>
      <c r="M37" s="592"/>
      <c r="N37" s="592"/>
      <c r="O37" s="592"/>
      <c r="P37" s="592"/>
      <c r="Q37" s="59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  <c r="BL37" s="283"/>
      <c r="BM37" s="282"/>
      <c r="BN37" s="282"/>
      <c r="BO37" s="282"/>
      <c r="BP37" s="282"/>
      <c r="BQ37" s="282"/>
      <c r="BR37" s="282"/>
      <c r="BS37" s="282"/>
    </row>
    <row r="38" spans="1:73" ht="38.25" customHeight="1" thickBot="1" x14ac:dyDescent="0.35">
      <c r="A38" s="280"/>
      <c r="B38" s="281"/>
      <c r="C38" s="281"/>
      <c r="D38" s="284" t="s">
        <v>368</v>
      </c>
      <c r="E38" s="593" t="s">
        <v>369</v>
      </c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5"/>
      <c r="S38" s="589" t="s">
        <v>370</v>
      </c>
      <c r="T38" s="596"/>
      <c r="U38" s="590"/>
      <c r="V38" s="589" t="s">
        <v>371</v>
      </c>
      <c r="W38" s="596"/>
      <c r="X38" s="596"/>
      <c r="Y38" s="590"/>
      <c r="Z38" s="589" t="s">
        <v>372</v>
      </c>
      <c r="AA38" s="596"/>
      <c r="AB38" s="596"/>
      <c r="AC38" s="590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2"/>
      <c r="BN38" s="282"/>
      <c r="BO38" s="282"/>
      <c r="BP38" s="282"/>
      <c r="BQ38" s="282"/>
      <c r="BR38" s="282"/>
      <c r="BS38" s="282"/>
    </row>
    <row r="39" spans="1:73" ht="19.5" thickBot="1" x14ac:dyDescent="0.35">
      <c r="A39" s="280"/>
      <c r="B39" s="281"/>
      <c r="C39" s="281"/>
      <c r="D39" s="284" t="s">
        <v>373</v>
      </c>
      <c r="E39" s="609" t="s">
        <v>124</v>
      </c>
      <c r="F39" s="610"/>
      <c r="G39" s="610"/>
      <c r="H39" s="610"/>
      <c r="I39" s="610"/>
      <c r="J39" s="610"/>
      <c r="K39" s="610"/>
      <c r="L39" s="610"/>
      <c r="M39" s="610"/>
      <c r="N39" s="610"/>
      <c r="O39" s="610"/>
      <c r="P39" s="610"/>
      <c r="Q39" s="610"/>
      <c r="R39" s="611"/>
      <c r="S39" s="593">
        <v>4</v>
      </c>
      <c r="T39" s="594"/>
      <c r="U39" s="595"/>
      <c r="V39" s="593">
        <v>180</v>
      </c>
      <c r="W39" s="594"/>
      <c r="X39" s="594"/>
      <c r="Y39" s="595"/>
      <c r="Z39" s="593" t="s">
        <v>366</v>
      </c>
      <c r="AA39" s="594"/>
      <c r="AB39" s="594"/>
      <c r="AC39" s="595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2"/>
      <c r="BN39" s="282"/>
      <c r="BO39" s="282"/>
      <c r="BP39" s="282"/>
      <c r="BQ39" s="282"/>
      <c r="BR39" s="282"/>
      <c r="BS39" s="282"/>
    </row>
    <row r="40" spans="1:73" ht="18.75" x14ac:dyDescent="0.3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2"/>
      <c r="BN40" s="282"/>
      <c r="BO40" s="282"/>
      <c r="BP40" s="282"/>
      <c r="BQ40" s="282"/>
      <c r="BR40" s="282"/>
      <c r="BS40" s="282"/>
    </row>
    <row r="41" spans="1:73" ht="15.75" x14ac:dyDescent="0.25">
      <c r="A41" s="603" t="s">
        <v>374</v>
      </c>
      <c r="B41" s="603"/>
      <c r="C41" s="603"/>
      <c r="D41" s="603"/>
      <c r="E41" s="603"/>
      <c r="F41" s="603"/>
      <c r="G41" s="603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282"/>
      <c r="V41" s="282"/>
      <c r="W41" s="282"/>
      <c r="X41" s="282"/>
      <c r="Y41" s="282"/>
      <c r="Z41" s="282"/>
      <c r="AA41" s="282"/>
      <c r="AB41" s="282"/>
      <c r="AC41" s="282"/>
      <c r="AD41" s="603" t="s">
        <v>382</v>
      </c>
      <c r="AE41" s="604"/>
      <c r="AF41" s="604"/>
      <c r="AG41" s="604"/>
      <c r="AH41" s="604"/>
      <c r="AI41" s="604"/>
      <c r="AJ41" s="604"/>
      <c r="AK41" s="604"/>
      <c r="AL41" s="604"/>
      <c r="AM41" s="604"/>
      <c r="AN41" s="604"/>
      <c r="AO41" s="604"/>
      <c r="AP41" s="604"/>
      <c r="AQ41" s="604"/>
      <c r="AR41" s="604"/>
      <c r="AS41" s="604"/>
      <c r="AT41" s="604"/>
      <c r="AU41" s="604"/>
      <c r="AV41" s="604"/>
      <c r="AW41" s="604"/>
      <c r="AX41" s="604"/>
      <c r="AY41" s="604"/>
      <c r="AZ41" s="604"/>
      <c r="BA41" s="604"/>
      <c r="BB41" s="604"/>
      <c r="BC41" s="604"/>
      <c r="BD41" s="604"/>
      <c r="BE41" s="604"/>
      <c r="BF41" s="604"/>
      <c r="BG41" s="604"/>
      <c r="BH41" s="604"/>
      <c r="BI41" s="604"/>
      <c r="BJ41" s="604"/>
      <c r="BK41" s="604"/>
      <c r="BL41" s="604"/>
      <c r="BM41" s="604"/>
      <c r="BN41" s="604"/>
      <c r="BO41" s="604"/>
      <c r="BP41" s="604"/>
      <c r="BQ41" s="604"/>
      <c r="BR41" s="604"/>
      <c r="BS41" s="604"/>
    </row>
    <row r="42" spans="1:73" ht="16.5" customHeight="1" x14ac:dyDescent="0.3">
      <c r="A42" s="280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283"/>
      <c r="BL42" s="283"/>
      <c r="BM42" s="282"/>
      <c r="BN42" s="282"/>
      <c r="BO42" s="282"/>
      <c r="BP42" s="282"/>
      <c r="BQ42" s="282"/>
      <c r="BR42" s="282"/>
      <c r="BS42" s="282"/>
    </row>
    <row r="43" spans="1:73" ht="18.75" x14ac:dyDescent="0.3">
      <c r="A43" s="603" t="s">
        <v>374</v>
      </c>
      <c r="B43" s="603"/>
      <c r="C43" s="603"/>
      <c r="D43" s="603"/>
      <c r="E43" s="603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227"/>
      <c r="V43" s="227"/>
      <c r="W43" s="227"/>
      <c r="X43" s="227"/>
      <c r="Y43" s="227"/>
      <c r="Z43" s="227"/>
      <c r="AA43" s="227"/>
      <c r="AB43" s="227"/>
      <c r="AC43" s="227"/>
      <c r="AD43" s="603" t="s">
        <v>383</v>
      </c>
      <c r="AE43" s="604"/>
      <c r="AF43" s="604"/>
      <c r="AG43" s="604"/>
      <c r="AH43" s="604"/>
      <c r="AI43" s="604"/>
      <c r="AJ43" s="604"/>
      <c r="AK43" s="604"/>
      <c r="AL43" s="604"/>
      <c r="AM43" s="604"/>
      <c r="AN43" s="604"/>
      <c r="AO43" s="604"/>
      <c r="AP43" s="604"/>
      <c r="AQ43" s="604"/>
      <c r="AR43" s="604"/>
      <c r="AS43" s="604"/>
      <c r="AT43" s="604"/>
      <c r="AU43" s="604"/>
      <c r="AV43" s="604"/>
      <c r="AW43" s="604"/>
      <c r="AX43" s="604"/>
      <c r="AY43" s="604"/>
      <c r="AZ43" s="604"/>
      <c r="BA43" s="604"/>
      <c r="BB43" s="604"/>
      <c r="BC43" s="604"/>
      <c r="BD43" s="604"/>
      <c r="BE43" s="604"/>
      <c r="BF43" s="604"/>
      <c r="BG43" s="604"/>
      <c r="BH43" s="604"/>
      <c r="BI43" s="604"/>
      <c r="BJ43" s="604"/>
      <c r="BK43" s="604"/>
      <c r="BL43" s="604"/>
      <c r="BM43" s="604"/>
      <c r="BN43" s="604"/>
      <c r="BO43" s="604"/>
      <c r="BP43" s="604"/>
      <c r="BQ43" s="604"/>
      <c r="BR43" s="604"/>
      <c r="BS43" s="604"/>
    </row>
    <row r="44" spans="1:73" s="287" customFormat="1" ht="15.75" x14ac:dyDescent="0.25">
      <c r="A44" s="285"/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6"/>
      <c r="N44" s="286"/>
      <c r="O44" s="286"/>
      <c r="P44" s="286"/>
      <c r="Q44" s="605"/>
      <c r="R44" s="605"/>
      <c r="S44" s="605"/>
      <c r="T44" s="605"/>
      <c r="U44" s="605"/>
      <c r="V44" s="605"/>
      <c r="W44" s="605"/>
      <c r="X44" s="605"/>
      <c r="Y44" s="605"/>
      <c r="Z44" s="605"/>
      <c r="AA44" s="605"/>
      <c r="AB44" s="605"/>
      <c r="AC44" s="605"/>
      <c r="AD44" s="605"/>
      <c r="AE44" s="605"/>
      <c r="AF44" s="605"/>
      <c r="AG44" s="605"/>
      <c r="AH44" s="605"/>
      <c r="AI44" s="605"/>
      <c r="AJ44" s="605"/>
      <c r="AK44" s="605"/>
      <c r="AL44" s="605"/>
      <c r="AM44" s="605"/>
      <c r="AN44" s="605"/>
      <c r="AO44" s="605"/>
      <c r="AP44" s="605"/>
      <c r="AQ44" s="605"/>
      <c r="AR44" s="605"/>
      <c r="AS44" s="605"/>
      <c r="AT44" s="605"/>
      <c r="AU44" s="605"/>
      <c r="AV44" s="605"/>
      <c r="AW44" s="605"/>
      <c r="AX44" s="605"/>
      <c r="AY44" s="605"/>
      <c r="AZ44" s="605"/>
      <c r="BA44" s="605"/>
      <c r="BB44" s="605"/>
      <c r="BC44" s="605"/>
      <c r="BD44" s="605"/>
      <c r="BE44" s="605"/>
      <c r="BF44" s="605"/>
      <c r="BG44" s="605"/>
      <c r="BH44" s="605"/>
      <c r="BI44" s="605"/>
      <c r="BJ44" s="605"/>
      <c r="BK44" s="605"/>
      <c r="BL44" s="605"/>
      <c r="BM44" s="605"/>
      <c r="BN44" s="605"/>
      <c r="BO44" s="605"/>
      <c r="BP44" s="286"/>
      <c r="BQ44" s="286"/>
    </row>
    <row r="45" spans="1:73" s="287" customFormat="1" ht="15.75" x14ac:dyDescent="0.25">
      <c r="A45" s="285"/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6"/>
      <c r="N45" s="286"/>
      <c r="O45" s="286"/>
      <c r="P45" s="286"/>
      <c r="Q45" s="605"/>
      <c r="R45" s="605"/>
      <c r="S45" s="605"/>
      <c r="T45" s="605"/>
      <c r="U45" s="605"/>
      <c r="V45" s="605"/>
      <c r="W45" s="605"/>
      <c r="X45" s="605"/>
      <c r="Y45" s="605"/>
      <c r="Z45" s="605"/>
      <c r="AA45" s="605"/>
      <c r="AB45" s="605"/>
      <c r="AC45" s="605"/>
      <c r="AD45" s="605"/>
      <c r="AE45" s="605"/>
      <c r="AF45" s="605"/>
      <c r="AG45" s="605"/>
      <c r="AH45" s="605"/>
      <c r="AI45" s="605"/>
      <c r="AJ45" s="605"/>
      <c r="AK45" s="605"/>
      <c r="AL45" s="605"/>
      <c r="AM45" s="605"/>
      <c r="AN45" s="605"/>
      <c r="AO45" s="605"/>
      <c r="AP45" s="605"/>
      <c r="AQ45" s="605"/>
      <c r="AR45" s="605"/>
      <c r="AS45" s="605"/>
      <c r="AT45" s="605"/>
      <c r="AU45" s="605"/>
      <c r="AV45" s="605"/>
      <c r="AW45" s="605"/>
      <c r="AX45" s="605"/>
      <c r="AY45" s="605"/>
      <c r="AZ45" s="605"/>
      <c r="BA45" s="605"/>
      <c r="BB45" s="605"/>
      <c r="BC45" s="605"/>
      <c r="BD45" s="605"/>
      <c r="BE45" s="605"/>
      <c r="BF45" s="605"/>
      <c r="BG45" s="605"/>
      <c r="BH45" s="605"/>
      <c r="BI45" s="605"/>
      <c r="BJ45" s="605"/>
      <c r="BK45" s="605"/>
      <c r="BL45" s="605"/>
      <c r="BM45" s="605"/>
      <c r="BN45" s="605"/>
      <c r="BO45" s="605"/>
      <c r="BP45" s="286"/>
      <c r="BQ45" s="286"/>
    </row>
    <row r="46" spans="1:73" s="287" customFormat="1" ht="15.75" x14ac:dyDescent="0.25">
      <c r="A46" s="285"/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6"/>
      <c r="N46" s="286"/>
      <c r="O46" s="286"/>
      <c r="P46" s="286"/>
      <c r="Q46" s="606"/>
      <c r="R46" s="606"/>
      <c r="S46" s="606"/>
      <c r="T46" s="606"/>
      <c r="U46" s="606"/>
      <c r="V46" s="606"/>
      <c r="W46" s="606"/>
      <c r="X46" s="606"/>
      <c r="Y46" s="606"/>
      <c r="Z46" s="606"/>
      <c r="AA46" s="606"/>
      <c r="AB46" s="606"/>
      <c r="AC46" s="606"/>
      <c r="AD46" s="606"/>
      <c r="AE46" s="606"/>
      <c r="AF46" s="606"/>
      <c r="AG46" s="606"/>
      <c r="AH46" s="606"/>
      <c r="AI46" s="606"/>
      <c r="AJ46" s="606"/>
      <c r="AK46" s="606"/>
      <c r="AL46" s="606"/>
      <c r="AM46" s="606"/>
      <c r="AN46" s="606"/>
      <c r="AO46" s="606"/>
      <c r="AP46" s="606"/>
      <c r="AQ46" s="606"/>
      <c r="AR46" s="606"/>
      <c r="AS46" s="606"/>
      <c r="AT46" s="606"/>
      <c r="AU46" s="288"/>
      <c r="AV46" s="288"/>
      <c r="AW46" s="288"/>
      <c r="AX46" s="288"/>
      <c r="AY46" s="288"/>
      <c r="AZ46" s="288"/>
      <c r="BA46" s="288"/>
      <c r="BB46" s="288"/>
      <c r="BC46" s="288"/>
      <c r="BD46" s="288"/>
      <c r="BE46" s="288"/>
      <c r="BF46" s="288"/>
      <c r="BG46" s="288"/>
      <c r="BH46" s="288"/>
      <c r="BI46" s="288"/>
      <c r="BJ46" s="288"/>
      <c r="BK46" s="288"/>
      <c r="BL46" s="288"/>
      <c r="BM46" s="289"/>
      <c r="BN46" s="289"/>
      <c r="BO46" s="289"/>
      <c r="BP46" s="286"/>
      <c r="BQ46" s="286"/>
    </row>
    <row r="47" spans="1:73" s="287" customFormat="1" ht="15" x14ac:dyDescent="0.25">
      <c r="A47" s="285"/>
      <c r="B47" s="285"/>
      <c r="C47" s="285"/>
      <c r="D47" s="285"/>
      <c r="E47" s="285"/>
      <c r="F47" s="285"/>
      <c r="G47" s="285"/>
      <c r="H47" s="285"/>
      <c r="I47" s="285"/>
      <c r="J47" s="607"/>
      <c r="K47" s="608"/>
      <c r="L47" s="608"/>
      <c r="M47" s="608"/>
      <c r="N47" s="608"/>
      <c r="O47" s="608"/>
      <c r="P47" s="608"/>
      <c r="Q47" s="608"/>
      <c r="R47" s="608"/>
      <c r="S47" s="608"/>
      <c r="T47" s="608"/>
      <c r="U47" s="280"/>
      <c r="V47" s="608"/>
      <c r="W47" s="608"/>
      <c r="X47" s="608"/>
      <c r="Y47" s="608"/>
      <c r="Z47" s="608"/>
      <c r="AA47" s="280"/>
      <c r="AB47" s="608"/>
      <c r="AC47" s="608"/>
      <c r="AD47" s="608"/>
      <c r="AE47" s="608"/>
      <c r="AF47" s="621"/>
      <c r="AG47" s="621"/>
      <c r="AH47" s="621"/>
      <c r="AI47" s="621"/>
      <c r="AJ47" s="290"/>
      <c r="AK47" s="621"/>
      <c r="AL47" s="621"/>
      <c r="AM47" s="621"/>
      <c r="AN47" s="621"/>
      <c r="AO47" s="621"/>
      <c r="AP47" s="290"/>
      <c r="AQ47" s="621"/>
      <c r="AR47" s="621"/>
      <c r="AS47" s="621"/>
      <c r="AT47" s="290"/>
      <c r="AU47" s="621"/>
      <c r="AV47" s="621"/>
      <c r="AW47" s="621"/>
      <c r="AX47" s="621"/>
      <c r="AY47" s="621"/>
      <c r="AZ47" s="621"/>
      <c r="BA47" s="290"/>
      <c r="BB47" s="621"/>
      <c r="BC47" s="621"/>
      <c r="BD47" s="621"/>
      <c r="BE47" s="290"/>
      <c r="BF47" s="621"/>
      <c r="BG47" s="621"/>
      <c r="BH47" s="621"/>
      <c r="BI47" s="290"/>
      <c r="BJ47" s="290"/>
      <c r="BK47" s="290"/>
      <c r="BL47" s="608"/>
      <c r="BM47" s="608"/>
      <c r="BN47" s="608"/>
      <c r="BO47" s="608"/>
      <c r="BP47" s="291"/>
      <c r="BQ47" s="608"/>
      <c r="BR47" s="608"/>
      <c r="BS47" s="608"/>
      <c r="BT47" s="608"/>
    </row>
    <row r="48" spans="1:73" s="287" customFormat="1" ht="15" x14ac:dyDescent="0.25">
      <c r="A48" s="285"/>
      <c r="B48" s="285"/>
      <c r="C48" s="285"/>
      <c r="D48" s="285"/>
      <c r="E48" s="285"/>
      <c r="F48" s="285"/>
      <c r="G48" s="285"/>
      <c r="H48" s="285"/>
      <c r="I48" s="285"/>
      <c r="J48" s="607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0"/>
      <c r="AE48" s="290"/>
      <c r="AF48" s="290"/>
      <c r="AG48" s="290"/>
      <c r="AH48" s="290"/>
      <c r="AI48" s="290"/>
      <c r="AJ48" s="290"/>
      <c r="AK48" s="290"/>
      <c r="AL48" s="290"/>
      <c r="AM48" s="290"/>
      <c r="AN48" s="290"/>
      <c r="AO48" s="290"/>
      <c r="AP48" s="290"/>
      <c r="AQ48" s="290"/>
      <c r="AR48" s="290"/>
      <c r="AS48" s="290"/>
      <c r="AT48" s="290"/>
      <c r="AU48" s="290"/>
      <c r="AV48" s="290"/>
      <c r="AW48" s="290"/>
      <c r="AX48" s="290"/>
      <c r="AY48" s="290"/>
      <c r="AZ48" s="290"/>
      <c r="BA48" s="290"/>
      <c r="BB48" s="290"/>
      <c r="BC48" s="290"/>
      <c r="BD48" s="290"/>
      <c r="BE48" s="290"/>
      <c r="BF48" s="290"/>
      <c r="BG48" s="290"/>
      <c r="BH48" s="290"/>
      <c r="BI48" s="290"/>
      <c r="BJ48" s="290"/>
      <c r="BK48" s="290"/>
      <c r="BL48" s="290"/>
      <c r="BM48" s="291"/>
      <c r="BN48" s="291"/>
      <c r="BO48" s="291"/>
      <c r="BP48" s="291"/>
      <c r="BQ48" s="291"/>
      <c r="BR48" s="291"/>
      <c r="BS48" s="290"/>
      <c r="BT48" s="291"/>
    </row>
    <row r="49" spans="1:72" s="287" customFormat="1" ht="15" x14ac:dyDescent="0.25">
      <c r="A49" s="285"/>
      <c r="B49" s="285"/>
      <c r="C49" s="285"/>
      <c r="D49" s="285"/>
      <c r="E49" s="285"/>
      <c r="F49" s="285"/>
      <c r="G49" s="285"/>
      <c r="H49" s="285"/>
      <c r="I49" s="285"/>
      <c r="J49" s="607"/>
      <c r="K49" s="291"/>
      <c r="L49" s="291"/>
      <c r="M49" s="291"/>
      <c r="N49" s="291"/>
      <c r="O49" s="291"/>
      <c r="P49" s="280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0"/>
      <c r="AE49" s="290"/>
      <c r="AF49" s="290"/>
      <c r="AG49" s="290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  <c r="AY49" s="290"/>
      <c r="AZ49" s="290"/>
      <c r="BA49" s="290"/>
      <c r="BB49" s="290"/>
      <c r="BC49" s="290"/>
      <c r="BD49" s="290"/>
      <c r="BE49" s="290"/>
      <c r="BF49" s="290"/>
      <c r="BG49" s="290"/>
      <c r="BH49" s="290"/>
      <c r="BI49" s="290"/>
      <c r="BJ49" s="290"/>
      <c r="BK49" s="290"/>
      <c r="BL49" s="290"/>
      <c r="BM49" s="291"/>
      <c r="BN49" s="291"/>
      <c r="BO49" s="291"/>
      <c r="BP49" s="291"/>
      <c r="BQ49" s="291"/>
      <c r="BR49" s="291"/>
      <c r="BS49" s="290"/>
      <c r="BT49" s="291"/>
    </row>
    <row r="50" spans="1:72" s="287" customFormat="1" ht="15" x14ac:dyDescent="0.25">
      <c r="A50" s="285"/>
      <c r="B50" s="285"/>
      <c r="C50" s="285"/>
      <c r="D50" s="285"/>
      <c r="E50" s="285"/>
      <c r="F50" s="285"/>
      <c r="G50" s="285"/>
      <c r="H50" s="285"/>
      <c r="I50" s="285"/>
      <c r="J50" s="280"/>
      <c r="K50" s="291"/>
      <c r="L50" s="291"/>
      <c r="M50" s="291"/>
      <c r="N50" s="291"/>
      <c r="O50" s="291"/>
      <c r="P50" s="280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0"/>
      <c r="BD50" s="290"/>
      <c r="BE50" s="290"/>
      <c r="BF50" s="290"/>
      <c r="BG50" s="290"/>
      <c r="BH50" s="290"/>
      <c r="BI50" s="290"/>
      <c r="BJ50" s="290"/>
      <c r="BK50" s="290"/>
      <c r="BL50" s="290"/>
      <c r="BM50" s="291"/>
      <c r="BN50" s="291"/>
      <c r="BO50" s="291"/>
      <c r="BP50" s="291"/>
      <c r="BQ50" s="291"/>
      <c r="BR50" s="291"/>
      <c r="BS50" s="290"/>
      <c r="BT50" s="290"/>
    </row>
    <row r="51" spans="1:72" s="287" customFormat="1" ht="15" x14ac:dyDescent="0.25">
      <c r="A51" s="285"/>
      <c r="B51" s="285"/>
      <c r="C51" s="285"/>
      <c r="D51" s="285"/>
      <c r="E51" s="285"/>
      <c r="F51" s="285"/>
      <c r="G51" s="285"/>
      <c r="H51" s="285"/>
      <c r="I51" s="285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615"/>
      <c r="V51" s="615"/>
      <c r="W51" s="615"/>
      <c r="X51" s="615"/>
      <c r="Y51" s="615"/>
      <c r="Z51" s="615"/>
      <c r="AA51" s="615"/>
      <c r="AB51" s="615"/>
      <c r="AC51" s="615"/>
      <c r="AD51" s="615"/>
      <c r="AE51" s="615"/>
      <c r="AF51" s="615"/>
      <c r="AG51" s="615"/>
      <c r="AH51" s="615"/>
      <c r="AI51" s="615"/>
      <c r="AJ51" s="615"/>
      <c r="AK51" s="615"/>
      <c r="AL51" s="615"/>
      <c r="AM51" s="615"/>
      <c r="AN51" s="615"/>
      <c r="AO51" s="615"/>
      <c r="AP51" s="615"/>
      <c r="AQ51" s="615"/>
      <c r="AR51" s="615"/>
      <c r="AS51" s="615"/>
      <c r="AT51" s="615"/>
      <c r="AU51" s="615"/>
      <c r="AV51" s="615"/>
      <c r="AW51" s="615"/>
      <c r="AX51" s="615"/>
      <c r="AY51" s="615"/>
      <c r="AZ51" s="615"/>
      <c r="BA51" s="615"/>
      <c r="BB51" s="615"/>
      <c r="BC51" s="615"/>
      <c r="BD51" s="615"/>
      <c r="BE51" s="615"/>
      <c r="BF51" s="615"/>
      <c r="BG51" s="615"/>
      <c r="BH51" s="615"/>
      <c r="BI51" s="615"/>
      <c r="BJ51" s="615"/>
      <c r="BK51" s="615"/>
      <c r="BL51" s="615"/>
      <c r="BM51" s="615"/>
      <c r="BN51" s="615"/>
      <c r="BO51" s="615"/>
      <c r="BP51" s="615"/>
      <c r="BQ51" s="615"/>
      <c r="BR51" s="615"/>
      <c r="BS51" s="615"/>
      <c r="BT51" s="293"/>
    </row>
    <row r="52" spans="1:72" s="287" customFormat="1" ht="15.75" x14ac:dyDescent="0.25">
      <c r="A52" s="294"/>
      <c r="B52" s="295"/>
      <c r="C52" s="295"/>
      <c r="D52" s="295"/>
      <c r="E52" s="295"/>
      <c r="F52" s="295"/>
      <c r="G52" s="295"/>
      <c r="H52" s="295"/>
      <c r="I52" s="295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8"/>
      <c r="AE52" s="288"/>
      <c r="AF52" s="288"/>
      <c r="AG52" s="288"/>
      <c r="AH52" s="288"/>
      <c r="AI52" s="288"/>
      <c r="AJ52" s="288"/>
      <c r="AK52" s="288"/>
      <c r="AL52" s="288"/>
      <c r="AM52" s="288"/>
      <c r="AN52" s="288"/>
      <c r="AO52" s="288"/>
      <c r="AP52" s="288"/>
      <c r="AQ52" s="288"/>
      <c r="AR52" s="288"/>
      <c r="AS52" s="288"/>
      <c r="AT52" s="288"/>
      <c r="AU52" s="288"/>
      <c r="AV52" s="288"/>
      <c r="AW52" s="288"/>
      <c r="AX52" s="288"/>
      <c r="AY52" s="288"/>
      <c r="AZ52" s="288"/>
      <c r="BA52" s="288"/>
      <c r="BB52" s="288"/>
      <c r="BC52" s="288"/>
      <c r="BD52" s="296"/>
      <c r="BE52" s="296"/>
      <c r="BF52" s="296"/>
      <c r="BG52" s="296"/>
      <c r="BH52" s="296"/>
      <c r="BI52" s="296"/>
      <c r="BJ52" s="296"/>
      <c r="BK52" s="296"/>
      <c r="BL52" s="296"/>
      <c r="BM52" s="293"/>
      <c r="BN52" s="293"/>
      <c r="BO52" s="293"/>
      <c r="BP52" s="293"/>
      <c r="BQ52" s="293"/>
      <c r="BR52" s="293"/>
      <c r="BS52" s="293"/>
      <c r="BT52" s="293"/>
    </row>
    <row r="53" spans="1:72" s="287" customFormat="1" ht="36.75" customHeight="1" x14ac:dyDescent="0.2">
      <c r="A53" s="616"/>
      <c r="B53" s="617"/>
      <c r="C53" s="617"/>
      <c r="D53" s="617"/>
      <c r="E53" s="617"/>
      <c r="F53" s="617"/>
      <c r="G53" s="617"/>
      <c r="H53" s="617"/>
      <c r="I53" s="617"/>
      <c r="J53" s="617"/>
      <c r="K53" s="617"/>
      <c r="L53" s="617"/>
      <c r="M53" s="617"/>
      <c r="N53" s="297"/>
      <c r="O53" s="297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  <c r="AC53" s="618"/>
      <c r="AD53" s="618"/>
      <c r="AE53" s="618"/>
      <c r="AF53" s="618"/>
      <c r="AG53" s="618"/>
      <c r="AH53" s="618"/>
      <c r="AI53" s="618"/>
      <c r="AJ53" s="618"/>
      <c r="AK53" s="618"/>
      <c r="AL53" s="283"/>
      <c r="AM53" s="283"/>
      <c r="AN53" s="618"/>
      <c r="AO53" s="618"/>
      <c r="AP53" s="618"/>
      <c r="AQ53" s="618"/>
      <c r="AR53" s="618"/>
      <c r="AS53" s="618"/>
      <c r="AT53" s="618"/>
      <c r="AU53" s="618"/>
      <c r="AV53" s="618"/>
      <c r="AW53" s="618"/>
      <c r="AX53" s="618"/>
      <c r="AY53" s="618"/>
      <c r="AZ53" s="618"/>
      <c r="BA53" s="618"/>
      <c r="BB53" s="618"/>
      <c r="BC53" s="618"/>
      <c r="BD53" s="618"/>
      <c r="BE53" s="618"/>
      <c r="BF53" s="618"/>
      <c r="BG53" s="618"/>
      <c r="BH53" s="618"/>
      <c r="BI53" s="618"/>
      <c r="BJ53" s="618"/>
      <c r="BK53" s="618"/>
      <c r="BL53" s="618"/>
      <c r="BM53" s="618"/>
      <c r="BN53" s="618"/>
      <c r="BO53" s="618"/>
      <c r="BP53" s="618"/>
      <c r="BQ53" s="618"/>
      <c r="BR53" s="618"/>
      <c r="BS53" s="618"/>
    </row>
    <row r="54" spans="1:72" s="287" customFormat="1" ht="15.75" x14ac:dyDescent="0.2">
      <c r="A54" s="616"/>
      <c r="B54" s="617"/>
      <c r="C54" s="617"/>
      <c r="D54" s="617"/>
      <c r="E54" s="617"/>
      <c r="F54" s="617"/>
      <c r="G54" s="617"/>
      <c r="H54" s="617"/>
      <c r="I54" s="617"/>
      <c r="J54" s="617"/>
      <c r="K54" s="617"/>
      <c r="L54" s="617"/>
      <c r="M54" s="617"/>
      <c r="N54" s="297"/>
      <c r="O54" s="297"/>
      <c r="P54" s="619"/>
      <c r="Q54" s="619"/>
      <c r="R54" s="620"/>
      <c r="S54" s="620"/>
      <c r="T54" s="612"/>
      <c r="U54" s="612"/>
      <c r="V54" s="631"/>
      <c r="W54" s="631"/>
      <c r="X54" s="631"/>
      <c r="Y54" s="631"/>
      <c r="Z54" s="612"/>
      <c r="AA54" s="612"/>
      <c r="AB54" s="613"/>
      <c r="AC54" s="604"/>
      <c r="AD54" s="604"/>
      <c r="AE54" s="604"/>
      <c r="AF54" s="604"/>
      <c r="AG54" s="604"/>
      <c r="AH54" s="604"/>
      <c r="AI54" s="604"/>
      <c r="AJ54" s="614"/>
      <c r="AK54" s="614"/>
      <c r="AL54" s="298"/>
      <c r="AM54" s="298"/>
      <c r="AN54" s="614"/>
      <c r="AO54" s="614"/>
      <c r="AP54" s="614"/>
      <c r="AQ54" s="614"/>
      <c r="AR54" s="628"/>
      <c r="AS54" s="626"/>
      <c r="AT54" s="626"/>
      <c r="AU54" s="626"/>
      <c r="AV54" s="230"/>
      <c r="AW54" s="230"/>
      <c r="AX54" s="614"/>
      <c r="AY54" s="614"/>
      <c r="AZ54" s="629"/>
      <c r="BA54" s="626"/>
      <c r="BB54" s="626"/>
      <c r="BC54" s="626"/>
      <c r="BD54" s="626"/>
      <c r="BE54" s="626"/>
      <c r="BF54" s="626"/>
      <c r="BG54" s="626"/>
      <c r="BH54" s="614"/>
      <c r="BI54" s="614"/>
      <c r="BJ54" s="298"/>
      <c r="BK54" s="298"/>
      <c r="BL54" s="612"/>
      <c r="BM54" s="612"/>
      <c r="BN54" s="612"/>
      <c r="BO54" s="612"/>
      <c r="BP54" s="624"/>
      <c r="BQ54" s="604"/>
      <c r="BR54" s="604"/>
      <c r="BS54" s="604"/>
    </row>
    <row r="55" spans="1:72" s="287" customFormat="1" ht="15.75" x14ac:dyDescent="0.2">
      <c r="A55" s="616"/>
      <c r="B55" s="617"/>
      <c r="C55" s="617"/>
      <c r="D55" s="617"/>
      <c r="E55" s="617"/>
      <c r="F55" s="617"/>
      <c r="G55" s="617"/>
      <c r="H55" s="617"/>
      <c r="I55" s="617"/>
      <c r="J55" s="617"/>
      <c r="K55" s="617"/>
      <c r="L55" s="617"/>
      <c r="M55" s="617"/>
      <c r="N55" s="297"/>
      <c r="O55" s="297"/>
      <c r="P55" s="619"/>
      <c r="Q55" s="619"/>
      <c r="R55" s="620"/>
      <c r="S55" s="620"/>
      <c r="T55" s="612"/>
      <c r="U55" s="612"/>
      <c r="V55" s="631"/>
      <c r="W55" s="631"/>
      <c r="X55" s="631"/>
      <c r="Y55" s="631"/>
      <c r="Z55" s="612"/>
      <c r="AA55" s="612"/>
      <c r="AB55" s="612"/>
      <c r="AC55" s="612"/>
      <c r="AD55" s="625"/>
      <c r="AE55" s="626"/>
      <c r="AF55" s="626"/>
      <c r="AG55" s="626"/>
      <c r="AH55" s="626"/>
      <c r="AI55" s="626"/>
      <c r="AJ55" s="614"/>
      <c r="AK55" s="614"/>
      <c r="AL55" s="298"/>
      <c r="AM55" s="298"/>
      <c r="AN55" s="614"/>
      <c r="AO55" s="614"/>
      <c r="AP55" s="614"/>
      <c r="AQ55" s="614"/>
      <c r="AR55" s="626"/>
      <c r="AS55" s="626"/>
      <c r="AT55" s="626"/>
      <c r="AU55" s="626"/>
      <c r="AV55" s="230"/>
      <c r="AW55" s="230"/>
      <c r="AX55" s="614"/>
      <c r="AY55" s="614"/>
      <c r="AZ55" s="614"/>
      <c r="BA55" s="614"/>
      <c r="BB55" s="621"/>
      <c r="BC55" s="621"/>
      <c r="BD55" s="621"/>
      <c r="BE55" s="621"/>
      <c r="BF55" s="621"/>
      <c r="BG55" s="621"/>
      <c r="BH55" s="614"/>
      <c r="BI55" s="614"/>
      <c r="BJ55" s="298"/>
      <c r="BK55" s="298"/>
      <c r="BL55" s="612"/>
      <c r="BM55" s="612"/>
      <c r="BN55" s="612"/>
      <c r="BO55" s="612"/>
      <c r="BP55" s="604"/>
      <c r="BQ55" s="604"/>
      <c r="BR55" s="604"/>
      <c r="BS55" s="604"/>
    </row>
    <row r="56" spans="1:72" s="287" customFormat="1" ht="15.75" x14ac:dyDescent="0.2">
      <c r="A56" s="616"/>
      <c r="B56" s="617"/>
      <c r="C56" s="617"/>
      <c r="D56" s="617"/>
      <c r="E56" s="617"/>
      <c r="F56" s="617"/>
      <c r="G56" s="617"/>
      <c r="H56" s="617"/>
      <c r="I56" s="617"/>
      <c r="J56" s="617"/>
      <c r="K56" s="617"/>
      <c r="L56" s="617"/>
      <c r="M56" s="617"/>
      <c r="N56" s="297"/>
      <c r="O56" s="297"/>
      <c r="P56" s="619"/>
      <c r="Q56" s="619"/>
      <c r="R56" s="620"/>
      <c r="S56" s="620"/>
      <c r="T56" s="612"/>
      <c r="U56" s="612"/>
      <c r="V56" s="631"/>
      <c r="W56" s="631"/>
      <c r="X56" s="631"/>
      <c r="Y56" s="631"/>
      <c r="Z56" s="612"/>
      <c r="AA56" s="612"/>
      <c r="AB56" s="612"/>
      <c r="AC56" s="612"/>
      <c r="AD56" s="614"/>
      <c r="AE56" s="614"/>
      <c r="AF56" s="614"/>
      <c r="AG56" s="614"/>
      <c r="AH56" s="614"/>
      <c r="AI56" s="614"/>
      <c r="AJ56" s="614"/>
      <c r="AK56" s="614"/>
      <c r="AL56" s="298"/>
      <c r="AM56" s="298"/>
      <c r="AN56" s="614"/>
      <c r="AO56" s="614"/>
      <c r="AP56" s="614"/>
      <c r="AQ56" s="614"/>
      <c r="AR56" s="627"/>
      <c r="AS56" s="627"/>
      <c r="AT56" s="627"/>
      <c r="AU56" s="627"/>
      <c r="AV56" s="299"/>
      <c r="AW56" s="299"/>
      <c r="AX56" s="614"/>
      <c r="AY56" s="614"/>
      <c r="AZ56" s="614"/>
      <c r="BA56" s="614"/>
      <c r="BB56" s="630"/>
      <c r="BC56" s="630"/>
      <c r="BD56" s="614"/>
      <c r="BE56" s="614"/>
      <c r="BF56" s="614"/>
      <c r="BG56" s="614"/>
      <c r="BH56" s="614"/>
      <c r="BI56" s="614"/>
      <c r="BJ56" s="298"/>
      <c r="BK56" s="298"/>
      <c r="BL56" s="612"/>
      <c r="BM56" s="612"/>
      <c r="BN56" s="612"/>
      <c r="BO56" s="612"/>
      <c r="BP56" s="612"/>
      <c r="BQ56" s="612"/>
      <c r="BR56" s="612"/>
      <c r="BS56" s="612"/>
    </row>
    <row r="57" spans="1:72" s="287" customFormat="1" ht="15.75" x14ac:dyDescent="0.2">
      <c r="A57" s="616"/>
      <c r="B57" s="617"/>
      <c r="C57" s="617"/>
      <c r="D57" s="617"/>
      <c r="E57" s="617"/>
      <c r="F57" s="617"/>
      <c r="G57" s="617"/>
      <c r="H57" s="617"/>
      <c r="I57" s="617"/>
      <c r="J57" s="617"/>
      <c r="K57" s="617"/>
      <c r="L57" s="617"/>
      <c r="M57" s="617"/>
      <c r="N57" s="297"/>
      <c r="O57" s="297"/>
      <c r="P57" s="619"/>
      <c r="Q57" s="619"/>
      <c r="R57" s="620"/>
      <c r="S57" s="620"/>
      <c r="T57" s="612"/>
      <c r="U57" s="612"/>
      <c r="V57" s="631"/>
      <c r="W57" s="631"/>
      <c r="X57" s="631"/>
      <c r="Y57" s="631"/>
      <c r="Z57" s="612"/>
      <c r="AA57" s="612"/>
      <c r="AB57" s="612"/>
      <c r="AC57" s="612"/>
      <c r="AD57" s="614"/>
      <c r="AE57" s="614"/>
      <c r="AF57" s="614"/>
      <c r="AG57" s="614"/>
      <c r="AH57" s="614"/>
      <c r="AI57" s="614"/>
      <c r="AJ57" s="614"/>
      <c r="AK57" s="614"/>
      <c r="AL57" s="298"/>
      <c r="AM57" s="298"/>
      <c r="AN57" s="614"/>
      <c r="AO57" s="614"/>
      <c r="AP57" s="614"/>
      <c r="AQ57" s="614"/>
      <c r="AR57" s="627"/>
      <c r="AS57" s="627"/>
      <c r="AT57" s="627"/>
      <c r="AU57" s="627"/>
      <c r="AV57" s="299"/>
      <c r="AW57" s="299"/>
      <c r="AX57" s="614"/>
      <c r="AY57" s="614"/>
      <c r="AZ57" s="614"/>
      <c r="BA57" s="614"/>
      <c r="BB57" s="630"/>
      <c r="BC57" s="630"/>
      <c r="BD57" s="614"/>
      <c r="BE57" s="614"/>
      <c r="BF57" s="614"/>
      <c r="BG57" s="614"/>
      <c r="BH57" s="614"/>
      <c r="BI57" s="614"/>
      <c r="BJ57" s="298"/>
      <c r="BK57" s="298"/>
      <c r="BL57" s="612"/>
      <c r="BM57" s="612"/>
      <c r="BN57" s="612"/>
      <c r="BO57" s="612"/>
      <c r="BP57" s="612"/>
      <c r="BQ57" s="612"/>
      <c r="BR57" s="612"/>
      <c r="BS57" s="612"/>
    </row>
    <row r="58" spans="1:72" s="287" customFormat="1" ht="15.75" x14ac:dyDescent="0.2">
      <c r="A58" s="616"/>
      <c r="B58" s="617"/>
      <c r="C58" s="617"/>
      <c r="D58" s="617"/>
      <c r="E58" s="617"/>
      <c r="F58" s="617"/>
      <c r="G58" s="617"/>
      <c r="H58" s="617"/>
      <c r="I58" s="617"/>
      <c r="J58" s="617"/>
      <c r="K58" s="617"/>
      <c r="L58" s="617"/>
      <c r="M58" s="617"/>
      <c r="N58" s="297"/>
      <c r="O58" s="297"/>
      <c r="P58" s="619"/>
      <c r="Q58" s="619"/>
      <c r="R58" s="620"/>
      <c r="S58" s="620"/>
      <c r="T58" s="612"/>
      <c r="U58" s="612"/>
      <c r="V58" s="631"/>
      <c r="W58" s="631"/>
      <c r="X58" s="631"/>
      <c r="Y58" s="631"/>
      <c r="Z58" s="612"/>
      <c r="AA58" s="612"/>
      <c r="AB58" s="612"/>
      <c r="AC58" s="612"/>
      <c r="AD58" s="614"/>
      <c r="AE58" s="614"/>
      <c r="AF58" s="614"/>
      <c r="AG58" s="614"/>
      <c r="AH58" s="614"/>
      <c r="AI58" s="614"/>
      <c r="AJ58" s="614"/>
      <c r="AK58" s="614"/>
      <c r="AL58" s="298"/>
      <c r="AM58" s="298"/>
      <c r="AN58" s="614"/>
      <c r="AO58" s="614"/>
      <c r="AP58" s="614"/>
      <c r="AQ58" s="614"/>
      <c r="AR58" s="627"/>
      <c r="AS58" s="627"/>
      <c r="AT58" s="627"/>
      <c r="AU58" s="627"/>
      <c r="AV58" s="299"/>
      <c r="AW58" s="299"/>
      <c r="AX58" s="614"/>
      <c r="AY58" s="614"/>
      <c r="AZ58" s="614"/>
      <c r="BA58" s="614"/>
      <c r="BB58" s="630"/>
      <c r="BC58" s="630"/>
      <c r="BD58" s="614"/>
      <c r="BE58" s="614"/>
      <c r="BF58" s="614"/>
      <c r="BG58" s="614"/>
      <c r="BH58" s="614"/>
      <c r="BI58" s="614"/>
      <c r="BJ58" s="298"/>
      <c r="BK58" s="298"/>
      <c r="BL58" s="612"/>
      <c r="BM58" s="612"/>
      <c r="BN58" s="612"/>
      <c r="BO58" s="612"/>
      <c r="BP58" s="612"/>
      <c r="BQ58" s="612"/>
      <c r="BR58" s="612"/>
      <c r="BS58" s="612"/>
    </row>
    <row r="59" spans="1:72" s="287" customFormat="1" ht="15.75" customHeight="1" x14ac:dyDescent="0.2">
      <c r="A59" s="616"/>
      <c r="B59" s="617"/>
      <c r="C59" s="617"/>
      <c r="D59" s="617"/>
      <c r="E59" s="617"/>
      <c r="F59" s="617"/>
      <c r="G59" s="617"/>
      <c r="H59" s="617"/>
      <c r="I59" s="617"/>
      <c r="J59" s="617"/>
      <c r="K59" s="617"/>
      <c r="L59" s="617"/>
      <c r="M59" s="617"/>
      <c r="N59" s="297"/>
      <c r="O59" s="297"/>
      <c r="P59" s="619"/>
      <c r="Q59" s="619"/>
      <c r="R59" s="620"/>
      <c r="S59" s="620"/>
      <c r="T59" s="612"/>
      <c r="U59" s="612"/>
      <c r="V59" s="631"/>
      <c r="W59" s="631"/>
      <c r="X59" s="631"/>
      <c r="Y59" s="631"/>
      <c r="Z59" s="612"/>
      <c r="AA59" s="612"/>
      <c r="AB59" s="612"/>
      <c r="AC59" s="612"/>
      <c r="AD59" s="614"/>
      <c r="AE59" s="614"/>
      <c r="AF59" s="614"/>
      <c r="AG59" s="614"/>
      <c r="AH59" s="614"/>
      <c r="AI59" s="614"/>
      <c r="AJ59" s="614"/>
      <c r="AK59" s="614"/>
      <c r="AL59" s="298"/>
      <c r="AM59" s="298"/>
      <c r="AN59" s="614"/>
      <c r="AO59" s="614"/>
      <c r="AP59" s="614"/>
      <c r="AQ59" s="614"/>
      <c r="AR59" s="627"/>
      <c r="AS59" s="627"/>
      <c r="AT59" s="627"/>
      <c r="AU59" s="627"/>
      <c r="AV59" s="299"/>
      <c r="AW59" s="299"/>
      <c r="AX59" s="614"/>
      <c r="AY59" s="614"/>
      <c r="AZ59" s="614"/>
      <c r="BA59" s="614"/>
      <c r="BB59" s="630"/>
      <c r="BC59" s="630"/>
      <c r="BD59" s="614"/>
      <c r="BE59" s="614"/>
      <c r="BF59" s="614"/>
      <c r="BG59" s="614"/>
      <c r="BH59" s="614"/>
      <c r="BI59" s="614"/>
      <c r="BJ59" s="298"/>
      <c r="BK59" s="298"/>
      <c r="BL59" s="612"/>
      <c r="BM59" s="612"/>
      <c r="BN59" s="612"/>
      <c r="BO59" s="612"/>
      <c r="BP59" s="612"/>
      <c r="BQ59" s="612"/>
      <c r="BR59" s="612"/>
      <c r="BS59" s="612"/>
    </row>
    <row r="60" spans="1:72" s="287" customFormat="1" x14ac:dyDescent="0.2">
      <c r="A60" s="282"/>
      <c r="B60" s="622"/>
      <c r="C60" s="622"/>
      <c r="D60" s="622"/>
      <c r="E60" s="622"/>
      <c r="F60" s="622"/>
      <c r="G60" s="622"/>
      <c r="H60" s="622"/>
      <c r="I60" s="622"/>
      <c r="J60" s="622"/>
      <c r="K60" s="622"/>
      <c r="L60" s="622"/>
      <c r="M60" s="622"/>
      <c r="N60" s="300"/>
      <c r="O60" s="300"/>
      <c r="P60" s="618"/>
      <c r="Q60" s="618"/>
      <c r="R60" s="618"/>
      <c r="S60" s="618"/>
      <c r="T60" s="618"/>
      <c r="U60" s="618"/>
      <c r="V60" s="618"/>
      <c r="W60" s="618"/>
      <c r="X60" s="618"/>
      <c r="Y60" s="618"/>
      <c r="Z60" s="618"/>
      <c r="AA60" s="618"/>
      <c r="AB60" s="618"/>
      <c r="AC60" s="618"/>
      <c r="AD60" s="623"/>
      <c r="AE60" s="623"/>
      <c r="AF60" s="623"/>
      <c r="AG60" s="623"/>
      <c r="AH60" s="623"/>
      <c r="AI60" s="623"/>
      <c r="AJ60" s="623"/>
      <c r="AK60" s="623"/>
      <c r="AL60" s="283"/>
      <c r="AM60" s="283"/>
      <c r="AN60" s="623"/>
      <c r="AO60" s="623"/>
      <c r="AP60" s="623"/>
      <c r="AQ60" s="623"/>
      <c r="AR60" s="623"/>
      <c r="AS60" s="623"/>
      <c r="AT60" s="623"/>
      <c r="AU60" s="623"/>
      <c r="AV60" s="283"/>
      <c r="AW60" s="283"/>
      <c r="AX60" s="623"/>
      <c r="AY60" s="623"/>
      <c r="AZ60" s="623"/>
      <c r="BA60" s="623"/>
      <c r="BB60" s="623"/>
      <c r="BC60" s="623"/>
      <c r="BD60" s="623"/>
      <c r="BE60" s="623"/>
      <c r="BF60" s="623"/>
      <c r="BG60" s="623"/>
      <c r="BH60" s="623"/>
      <c r="BI60" s="623"/>
      <c r="BJ60" s="283"/>
      <c r="BK60" s="283"/>
      <c r="BL60" s="618"/>
      <c r="BM60" s="618"/>
      <c r="BN60" s="618"/>
      <c r="BO60" s="618"/>
      <c r="BP60" s="618"/>
      <c r="BQ60" s="618"/>
      <c r="BR60" s="618"/>
      <c r="BS60" s="618"/>
    </row>
    <row r="61" spans="1:72" s="287" customFormat="1" x14ac:dyDescent="0.2">
      <c r="A61" s="282"/>
      <c r="B61" s="622"/>
      <c r="C61" s="622"/>
      <c r="D61" s="622"/>
      <c r="E61" s="622"/>
      <c r="F61" s="622"/>
      <c r="G61" s="622"/>
      <c r="H61" s="622"/>
      <c r="I61" s="622"/>
      <c r="J61" s="622"/>
      <c r="K61" s="622"/>
      <c r="L61" s="622"/>
      <c r="M61" s="622"/>
      <c r="N61" s="300"/>
      <c r="O61" s="300"/>
      <c r="P61" s="618"/>
      <c r="Q61" s="618"/>
      <c r="R61" s="618"/>
      <c r="S61" s="618"/>
      <c r="T61" s="618"/>
      <c r="U61" s="618"/>
      <c r="V61" s="618"/>
      <c r="W61" s="618"/>
      <c r="X61" s="618"/>
      <c r="Y61" s="618"/>
      <c r="Z61" s="618"/>
      <c r="AA61" s="618"/>
      <c r="AB61" s="618"/>
      <c r="AC61" s="618"/>
      <c r="AD61" s="623"/>
      <c r="AE61" s="623"/>
      <c r="AF61" s="623"/>
      <c r="AG61" s="623"/>
      <c r="AH61" s="623"/>
      <c r="AI61" s="623"/>
      <c r="AJ61" s="623"/>
      <c r="AK61" s="623"/>
      <c r="AL61" s="283"/>
      <c r="AM61" s="283"/>
      <c r="AN61" s="623"/>
      <c r="AO61" s="623"/>
      <c r="AP61" s="623"/>
      <c r="AQ61" s="623"/>
      <c r="AR61" s="623"/>
      <c r="AS61" s="623"/>
      <c r="AT61" s="623"/>
      <c r="AU61" s="623"/>
      <c r="AV61" s="283"/>
      <c r="AW61" s="283"/>
      <c r="AX61" s="623"/>
      <c r="AY61" s="623"/>
      <c r="AZ61" s="623"/>
      <c r="BA61" s="623"/>
      <c r="BB61" s="623"/>
      <c r="BC61" s="623"/>
      <c r="BD61" s="623"/>
      <c r="BE61" s="623"/>
      <c r="BF61" s="623"/>
      <c r="BG61" s="623"/>
      <c r="BH61" s="623"/>
      <c r="BI61" s="623"/>
      <c r="BJ61" s="283"/>
      <c r="BK61" s="283"/>
      <c r="BL61" s="618"/>
      <c r="BM61" s="618"/>
      <c r="BN61" s="618"/>
      <c r="BO61" s="618"/>
      <c r="BP61" s="618"/>
      <c r="BQ61" s="618"/>
      <c r="BR61" s="618"/>
      <c r="BS61" s="618"/>
    </row>
    <row r="62" spans="1:72" s="287" customFormat="1" x14ac:dyDescent="0.2">
      <c r="A62" s="282"/>
      <c r="B62" s="622"/>
      <c r="C62" s="622"/>
      <c r="D62" s="622"/>
      <c r="E62" s="622"/>
      <c r="F62" s="622"/>
      <c r="G62" s="622"/>
      <c r="H62" s="622"/>
      <c r="I62" s="622"/>
      <c r="J62" s="622"/>
      <c r="K62" s="622"/>
      <c r="L62" s="622"/>
      <c r="M62" s="622"/>
      <c r="N62" s="300"/>
      <c r="O62" s="300"/>
      <c r="P62" s="618"/>
      <c r="Q62" s="618"/>
      <c r="R62" s="618"/>
      <c r="S62" s="618"/>
      <c r="T62" s="618"/>
      <c r="U62" s="618"/>
      <c r="V62" s="618"/>
      <c r="W62" s="618"/>
      <c r="X62" s="618"/>
      <c r="Y62" s="618"/>
      <c r="Z62" s="618"/>
      <c r="AA62" s="618"/>
      <c r="AB62" s="618"/>
      <c r="AC62" s="618"/>
      <c r="AD62" s="623"/>
      <c r="AE62" s="623"/>
      <c r="AF62" s="623"/>
      <c r="AG62" s="623"/>
      <c r="AH62" s="623"/>
      <c r="AI62" s="623"/>
      <c r="AJ62" s="623"/>
      <c r="AK62" s="623"/>
      <c r="AL62" s="283"/>
      <c r="AM62" s="283"/>
      <c r="AN62" s="623"/>
      <c r="AO62" s="623"/>
      <c r="AP62" s="623"/>
      <c r="AQ62" s="623"/>
      <c r="AR62" s="623"/>
      <c r="AS62" s="623"/>
      <c r="AT62" s="623"/>
      <c r="AU62" s="623"/>
      <c r="AV62" s="283"/>
      <c r="AW62" s="283"/>
      <c r="AX62" s="623"/>
      <c r="AY62" s="623"/>
      <c r="AZ62" s="623"/>
      <c r="BA62" s="623"/>
      <c r="BB62" s="623"/>
      <c r="BC62" s="623"/>
      <c r="BD62" s="623"/>
      <c r="BE62" s="623"/>
      <c r="BF62" s="623"/>
      <c r="BG62" s="623"/>
      <c r="BH62" s="623"/>
      <c r="BI62" s="623"/>
      <c r="BJ62" s="283"/>
      <c r="BK62" s="283"/>
      <c r="BL62" s="618"/>
      <c r="BM62" s="618"/>
      <c r="BN62" s="618"/>
      <c r="BO62" s="618"/>
      <c r="BP62" s="618"/>
      <c r="BQ62" s="618"/>
      <c r="BR62" s="618"/>
      <c r="BS62" s="618"/>
    </row>
    <row r="63" spans="1:72" s="287" customFormat="1" x14ac:dyDescent="0.2">
      <c r="A63" s="282"/>
      <c r="B63" s="622"/>
      <c r="C63" s="622"/>
      <c r="D63" s="622"/>
      <c r="E63" s="622"/>
      <c r="F63" s="622"/>
      <c r="G63" s="622"/>
      <c r="H63" s="622"/>
      <c r="I63" s="622"/>
      <c r="J63" s="622"/>
      <c r="K63" s="622"/>
      <c r="L63" s="622"/>
      <c r="M63" s="622"/>
      <c r="N63" s="300"/>
      <c r="O63" s="300"/>
      <c r="P63" s="618"/>
      <c r="Q63" s="618"/>
      <c r="R63" s="618"/>
      <c r="S63" s="618"/>
      <c r="T63" s="618"/>
      <c r="U63" s="618"/>
      <c r="V63" s="618"/>
      <c r="W63" s="618"/>
      <c r="X63" s="618"/>
      <c r="Y63" s="618"/>
      <c r="Z63" s="618"/>
      <c r="AA63" s="618"/>
      <c r="AB63" s="618"/>
      <c r="AC63" s="618"/>
      <c r="AD63" s="623"/>
      <c r="AE63" s="623"/>
      <c r="AF63" s="623"/>
      <c r="AG63" s="623"/>
      <c r="AH63" s="623"/>
      <c r="AI63" s="623"/>
      <c r="AJ63" s="623"/>
      <c r="AK63" s="623"/>
      <c r="AL63" s="283"/>
      <c r="AM63" s="283"/>
      <c r="AN63" s="623"/>
      <c r="AO63" s="623"/>
      <c r="AP63" s="623"/>
      <c r="AQ63" s="623"/>
      <c r="AR63" s="623"/>
      <c r="AS63" s="623"/>
      <c r="AT63" s="623"/>
      <c r="AU63" s="623"/>
      <c r="AV63" s="283"/>
      <c r="AW63" s="283"/>
      <c r="AX63" s="623"/>
      <c r="AY63" s="623"/>
      <c r="AZ63" s="623"/>
      <c r="BA63" s="623"/>
      <c r="BB63" s="623"/>
      <c r="BC63" s="623"/>
      <c r="BD63" s="623"/>
      <c r="BE63" s="623"/>
      <c r="BF63" s="623"/>
      <c r="BG63" s="623"/>
      <c r="BH63" s="623"/>
      <c r="BI63" s="623"/>
      <c r="BJ63" s="283"/>
      <c r="BK63" s="283"/>
      <c r="BL63" s="618"/>
      <c r="BM63" s="618"/>
      <c r="BN63" s="618"/>
      <c r="BO63" s="618"/>
      <c r="BP63" s="618"/>
      <c r="BQ63" s="618"/>
      <c r="BR63" s="618"/>
      <c r="BS63" s="618"/>
    </row>
    <row r="64" spans="1:72" s="287" customFormat="1" x14ac:dyDescent="0.2">
      <c r="A64" s="282"/>
      <c r="B64" s="622"/>
      <c r="C64" s="622"/>
      <c r="D64" s="622"/>
      <c r="E64" s="622"/>
      <c r="F64" s="622"/>
      <c r="G64" s="622"/>
      <c r="H64" s="622"/>
      <c r="I64" s="622"/>
      <c r="J64" s="622"/>
      <c r="K64" s="622"/>
      <c r="L64" s="622"/>
      <c r="M64" s="622"/>
      <c r="N64" s="300"/>
      <c r="O64" s="300"/>
      <c r="P64" s="618"/>
      <c r="Q64" s="618"/>
      <c r="R64" s="618"/>
      <c r="S64" s="618"/>
      <c r="T64" s="618"/>
      <c r="U64" s="618"/>
      <c r="V64" s="618"/>
      <c r="W64" s="618"/>
      <c r="X64" s="618"/>
      <c r="Y64" s="618"/>
      <c r="Z64" s="618"/>
      <c r="AA64" s="618"/>
      <c r="AB64" s="618"/>
      <c r="AC64" s="618"/>
      <c r="AD64" s="623"/>
      <c r="AE64" s="623"/>
      <c r="AF64" s="623"/>
      <c r="AG64" s="623"/>
      <c r="AH64" s="623"/>
      <c r="AI64" s="623"/>
      <c r="AJ64" s="623"/>
      <c r="AK64" s="623"/>
      <c r="AL64" s="283"/>
      <c r="AM64" s="283"/>
      <c r="AN64" s="623"/>
      <c r="AO64" s="623"/>
      <c r="AP64" s="623"/>
      <c r="AQ64" s="623"/>
      <c r="AR64" s="623"/>
      <c r="AS64" s="623"/>
      <c r="AT64" s="623"/>
      <c r="AU64" s="623"/>
      <c r="AV64" s="283"/>
      <c r="AW64" s="283"/>
      <c r="AX64" s="623"/>
      <c r="AY64" s="623"/>
      <c r="AZ64" s="623"/>
      <c r="BA64" s="623"/>
      <c r="BB64" s="623"/>
      <c r="BC64" s="623"/>
      <c r="BD64" s="623"/>
      <c r="BE64" s="623"/>
      <c r="BF64" s="623"/>
      <c r="BG64" s="623"/>
      <c r="BH64" s="623"/>
      <c r="BI64" s="623"/>
      <c r="BJ64" s="283"/>
      <c r="BK64" s="283"/>
      <c r="BL64" s="618"/>
      <c r="BM64" s="618"/>
      <c r="BN64" s="618"/>
      <c r="BO64" s="618"/>
      <c r="BP64" s="618"/>
      <c r="BQ64" s="618"/>
      <c r="BR64" s="618"/>
      <c r="BS64" s="618"/>
    </row>
    <row r="65" spans="1:71" s="287" customFormat="1" x14ac:dyDescent="0.2">
      <c r="A65" s="282"/>
      <c r="B65" s="622"/>
      <c r="C65" s="622"/>
      <c r="D65" s="622"/>
      <c r="E65" s="622"/>
      <c r="F65" s="622"/>
      <c r="G65" s="622"/>
      <c r="H65" s="622"/>
      <c r="I65" s="622"/>
      <c r="J65" s="622"/>
      <c r="K65" s="622"/>
      <c r="L65" s="622"/>
      <c r="M65" s="622"/>
      <c r="N65" s="300"/>
      <c r="O65" s="300"/>
      <c r="P65" s="618"/>
      <c r="Q65" s="618"/>
      <c r="R65" s="618"/>
      <c r="S65" s="618"/>
      <c r="T65" s="618"/>
      <c r="U65" s="618"/>
      <c r="V65" s="618"/>
      <c r="W65" s="618"/>
      <c r="X65" s="618"/>
      <c r="Y65" s="618"/>
      <c r="Z65" s="618"/>
      <c r="AA65" s="618"/>
      <c r="AB65" s="618"/>
      <c r="AC65" s="618"/>
      <c r="AD65" s="623"/>
      <c r="AE65" s="623"/>
      <c r="AF65" s="623"/>
      <c r="AG65" s="623"/>
      <c r="AH65" s="623"/>
      <c r="AI65" s="623"/>
      <c r="AJ65" s="623"/>
      <c r="AK65" s="623"/>
      <c r="AL65" s="283"/>
      <c r="AM65" s="283"/>
      <c r="AN65" s="623"/>
      <c r="AO65" s="623"/>
      <c r="AP65" s="623"/>
      <c r="AQ65" s="623"/>
      <c r="AR65" s="623"/>
      <c r="AS65" s="623"/>
      <c r="AT65" s="623"/>
      <c r="AU65" s="623"/>
      <c r="AV65" s="283"/>
      <c r="AW65" s="283"/>
      <c r="AX65" s="623"/>
      <c r="AY65" s="623"/>
      <c r="AZ65" s="623"/>
      <c r="BA65" s="623"/>
      <c r="BB65" s="623"/>
      <c r="BC65" s="623"/>
      <c r="BD65" s="623"/>
      <c r="BE65" s="623"/>
      <c r="BF65" s="623"/>
      <c r="BG65" s="623"/>
      <c r="BH65" s="623"/>
      <c r="BI65" s="623"/>
      <c r="BJ65" s="283"/>
      <c r="BK65" s="283"/>
      <c r="BL65" s="618"/>
      <c r="BM65" s="618"/>
      <c r="BN65" s="618"/>
      <c r="BO65" s="618"/>
      <c r="BP65" s="618"/>
      <c r="BQ65" s="618"/>
      <c r="BR65" s="618"/>
      <c r="BS65" s="618"/>
    </row>
    <row r="66" spans="1:71" s="287" customFormat="1" x14ac:dyDescent="0.2">
      <c r="A66" s="282"/>
      <c r="B66" s="622"/>
      <c r="C66" s="622"/>
      <c r="D66" s="622"/>
      <c r="E66" s="622"/>
      <c r="F66" s="622"/>
      <c r="G66" s="622"/>
      <c r="H66" s="622"/>
      <c r="I66" s="622"/>
      <c r="J66" s="622"/>
      <c r="K66" s="622"/>
      <c r="L66" s="622"/>
      <c r="M66" s="622"/>
      <c r="N66" s="300"/>
      <c r="O66" s="300"/>
      <c r="P66" s="618"/>
      <c r="Q66" s="618"/>
      <c r="R66" s="618"/>
      <c r="S66" s="618"/>
      <c r="T66" s="618"/>
      <c r="U66" s="618"/>
      <c r="V66" s="618"/>
      <c r="W66" s="618"/>
      <c r="X66" s="618"/>
      <c r="Y66" s="618"/>
      <c r="Z66" s="618"/>
      <c r="AA66" s="618"/>
      <c r="AB66" s="618"/>
      <c r="AC66" s="618"/>
      <c r="AD66" s="623"/>
      <c r="AE66" s="623"/>
      <c r="AF66" s="623"/>
      <c r="AG66" s="623"/>
      <c r="AH66" s="623"/>
      <c r="AI66" s="623"/>
      <c r="AJ66" s="623"/>
      <c r="AK66" s="623"/>
      <c r="AL66" s="283"/>
      <c r="AM66" s="283"/>
      <c r="AN66" s="623"/>
      <c r="AO66" s="623"/>
      <c r="AP66" s="623"/>
      <c r="AQ66" s="623"/>
      <c r="AR66" s="623"/>
      <c r="AS66" s="623"/>
      <c r="AT66" s="623"/>
      <c r="AU66" s="623"/>
      <c r="AV66" s="283"/>
      <c r="AW66" s="283"/>
      <c r="AX66" s="623"/>
      <c r="AY66" s="623"/>
      <c r="AZ66" s="623"/>
      <c r="BA66" s="623"/>
      <c r="BB66" s="623"/>
      <c r="BC66" s="623"/>
      <c r="BD66" s="623"/>
      <c r="BE66" s="623"/>
      <c r="BF66" s="623"/>
      <c r="BG66" s="623"/>
      <c r="BH66" s="623"/>
      <c r="BI66" s="623"/>
      <c r="BJ66" s="283"/>
      <c r="BK66" s="283"/>
      <c r="BL66" s="618"/>
      <c r="BM66" s="618"/>
      <c r="BN66" s="618"/>
      <c r="BO66" s="618"/>
      <c r="BP66" s="618"/>
      <c r="BQ66" s="618"/>
      <c r="BR66" s="618"/>
      <c r="BS66" s="618"/>
    </row>
    <row r="67" spans="1:71" s="287" customFormat="1" x14ac:dyDescent="0.2">
      <c r="A67" s="282"/>
      <c r="B67" s="622"/>
      <c r="C67" s="622"/>
      <c r="D67" s="622"/>
      <c r="E67" s="622"/>
      <c r="F67" s="622"/>
      <c r="G67" s="622"/>
      <c r="H67" s="622"/>
      <c r="I67" s="622"/>
      <c r="J67" s="622"/>
      <c r="K67" s="622"/>
      <c r="L67" s="622"/>
      <c r="M67" s="622"/>
      <c r="N67" s="300"/>
      <c r="O67" s="300"/>
      <c r="P67" s="618"/>
      <c r="Q67" s="618"/>
      <c r="R67" s="618"/>
      <c r="S67" s="618"/>
      <c r="T67" s="618"/>
      <c r="U67" s="618"/>
      <c r="V67" s="618"/>
      <c r="W67" s="618"/>
      <c r="X67" s="618"/>
      <c r="Y67" s="618"/>
      <c r="Z67" s="618"/>
      <c r="AA67" s="618"/>
      <c r="AB67" s="618"/>
      <c r="AC67" s="618"/>
      <c r="AD67" s="623"/>
      <c r="AE67" s="623"/>
      <c r="AF67" s="623"/>
      <c r="AG67" s="623"/>
      <c r="AH67" s="623"/>
      <c r="AI67" s="623"/>
      <c r="AJ67" s="623"/>
      <c r="AK67" s="623"/>
      <c r="AL67" s="283"/>
      <c r="AM67" s="283"/>
      <c r="AN67" s="623"/>
      <c r="AO67" s="623"/>
      <c r="AP67" s="623"/>
      <c r="AQ67" s="623"/>
      <c r="AR67" s="623"/>
      <c r="AS67" s="623"/>
      <c r="AT67" s="623"/>
      <c r="AU67" s="623"/>
      <c r="AV67" s="283"/>
      <c r="AW67" s="283"/>
      <c r="AX67" s="623"/>
      <c r="AY67" s="623"/>
      <c r="AZ67" s="623"/>
      <c r="BA67" s="623"/>
      <c r="BB67" s="623"/>
      <c r="BC67" s="623"/>
      <c r="BD67" s="623"/>
      <c r="BE67" s="623"/>
      <c r="BF67" s="623"/>
      <c r="BG67" s="623"/>
      <c r="BH67" s="623"/>
      <c r="BI67" s="623"/>
      <c r="BJ67" s="283"/>
      <c r="BK67" s="283"/>
      <c r="BL67" s="618"/>
      <c r="BM67" s="618"/>
      <c r="BN67" s="618"/>
      <c r="BO67" s="618"/>
      <c r="BP67" s="618"/>
      <c r="BQ67" s="618"/>
      <c r="BR67" s="618"/>
      <c r="BS67" s="618"/>
    </row>
    <row r="68" spans="1:71" s="287" customFormat="1" ht="15.75" x14ac:dyDescent="0.25">
      <c r="A68" s="282"/>
      <c r="B68" s="632"/>
      <c r="C68" s="632"/>
      <c r="D68" s="632"/>
      <c r="E68" s="632"/>
      <c r="F68" s="632"/>
      <c r="G68" s="632"/>
      <c r="H68" s="632"/>
      <c r="I68" s="632"/>
      <c r="J68" s="632"/>
      <c r="K68" s="632"/>
      <c r="L68" s="632"/>
      <c r="M68" s="632"/>
      <c r="N68" s="301"/>
      <c r="O68" s="301"/>
      <c r="P68" s="618"/>
      <c r="Q68" s="618"/>
      <c r="R68" s="618"/>
      <c r="S68" s="618"/>
      <c r="T68" s="618"/>
      <c r="U68" s="618"/>
      <c r="V68" s="618"/>
      <c r="W68" s="618"/>
      <c r="X68" s="618"/>
      <c r="Y68" s="618"/>
      <c r="Z68" s="618"/>
      <c r="AA68" s="618"/>
      <c r="AB68" s="618"/>
      <c r="AC68" s="618"/>
      <c r="AD68" s="623"/>
      <c r="AE68" s="623"/>
      <c r="AF68" s="623"/>
      <c r="AG68" s="623"/>
      <c r="AH68" s="623"/>
      <c r="AI68" s="623"/>
      <c r="AJ68" s="623"/>
      <c r="AK68" s="623"/>
      <c r="AL68" s="283"/>
      <c r="AM68" s="283"/>
      <c r="AN68" s="623"/>
      <c r="AO68" s="623"/>
      <c r="AP68" s="623"/>
      <c r="AQ68" s="623"/>
      <c r="AR68" s="623"/>
      <c r="AS68" s="623"/>
      <c r="AT68" s="623"/>
      <c r="AU68" s="623"/>
      <c r="AV68" s="283"/>
      <c r="AW68" s="283"/>
      <c r="AX68" s="623"/>
      <c r="AY68" s="623"/>
      <c r="AZ68" s="623"/>
      <c r="BA68" s="623"/>
      <c r="BB68" s="623"/>
      <c r="BC68" s="623"/>
      <c r="BD68" s="623"/>
      <c r="BE68" s="623"/>
      <c r="BF68" s="623"/>
      <c r="BG68" s="623"/>
      <c r="BH68" s="623"/>
      <c r="BI68" s="623"/>
      <c r="BJ68" s="283"/>
      <c r="BK68" s="283"/>
      <c r="BL68" s="618"/>
      <c r="BM68" s="618"/>
      <c r="BN68" s="618"/>
      <c r="BO68" s="618"/>
      <c r="BP68" s="618"/>
      <c r="BQ68" s="618"/>
      <c r="BR68" s="618"/>
      <c r="BS68" s="618"/>
    </row>
    <row r="69" spans="1:71" s="287" customFormat="1" x14ac:dyDescent="0.2">
      <c r="A69" s="282"/>
      <c r="B69" s="622"/>
      <c r="C69" s="622"/>
      <c r="D69" s="622"/>
      <c r="E69" s="622"/>
      <c r="F69" s="622"/>
      <c r="G69" s="622"/>
      <c r="H69" s="622"/>
      <c r="I69" s="622"/>
      <c r="J69" s="622"/>
      <c r="K69" s="622"/>
      <c r="L69" s="622"/>
      <c r="M69" s="622"/>
      <c r="N69" s="300"/>
      <c r="O69" s="300"/>
      <c r="P69" s="618"/>
      <c r="Q69" s="618"/>
      <c r="R69" s="618"/>
      <c r="S69" s="618"/>
      <c r="T69" s="618"/>
      <c r="U69" s="618"/>
      <c r="V69" s="618"/>
      <c r="W69" s="618"/>
      <c r="X69" s="618"/>
      <c r="Y69" s="618"/>
      <c r="Z69" s="618"/>
      <c r="AA69" s="618"/>
      <c r="AB69" s="618"/>
      <c r="AC69" s="618"/>
      <c r="AD69" s="623"/>
      <c r="AE69" s="623"/>
      <c r="AF69" s="623"/>
      <c r="AG69" s="623"/>
      <c r="AH69" s="623"/>
      <c r="AI69" s="623"/>
      <c r="AJ69" s="623"/>
      <c r="AK69" s="623"/>
      <c r="AL69" s="283"/>
      <c r="AM69" s="283"/>
      <c r="AN69" s="623"/>
      <c r="AO69" s="623"/>
      <c r="AP69" s="623"/>
      <c r="AQ69" s="623"/>
      <c r="AR69" s="623"/>
      <c r="AS69" s="623"/>
      <c r="AT69" s="623"/>
      <c r="AU69" s="623"/>
      <c r="AV69" s="283"/>
      <c r="AW69" s="283"/>
      <c r="AX69" s="623"/>
      <c r="AY69" s="623"/>
      <c r="AZ69" s="623"/>
      <c r="BA69" s="623"/>
      <c r="BB69" s="623"/>
      <c r="BC69" s="623"/>
      <c r="BD69" s="623"/>
      <c r="BE69" s="623"/>
      <c r="BF69" s="623"/>
      <c r="BG69" s="623"/>
      <c r="BH69" s="623"/>
      <c r="BI69" s="623"/>
      <c r="BJ69" s="283"/>
      <c r="BK69" s="283"/>
      <c r="BL69" s="618"/>
      <c r="BM69" s="618"/>
      <c r="BN69" s="618"/>
      <c r="BO69" s="618"/>
      <c r="BP69" s="618"/>
      <c r="BQ69" s="618"/>
      <c r="BR69" s="618"/>
      <c r="BS69" s="618"/>
    </row>
    <row r="70" spans="1:71" s="287" customFormat="1" x14ac:dyDescent="0.2">
      <c r="A70" s="282"/>
      <c r="B70" s="622"/>
      <c r="C70" s="622"/>
      <c r="D70" s="622"/>
      <c r="E70" s="622"/>
      <c r="F70" s="622"/>
      <c r="G70" s="622"/>
      <c r="H70" s="622"/>
      <c r="I70" s="622"/>
      <c r="J70" s="622"/>
      <c r="K70" s="622"/>
      <c r="L70" s="622"/>
      <c r="M70" s="622"/>
      <c r="N70" s="300"/>
      <c r="O70" s="300"/>
      <c r="P70" s="618"/>
      <c r="Q70" s="618"/>
      <c r="R70" s="618"/>
      <c r="S70" s="618"/>
      <c r="T70" s="618"/>
      <c r="U70" s="618"/>
      <c r="V70" s="618"/>
      <c r="W70" s="618"/>
      <c r="X70" s="618"/>
      <c r="Y70" s="618"/>
      <c r="Z70" s="618"/>
      <c r="AA70" s="618"/>
      <c r="AB70" s="618"/>
      <c r="AC70" s="618"/>
      <c r="AD70" s="623"/>
      <c r="AE70" s="623"/>
      <c r="AF70" s="623"/>
      <c r="AG70" s="623"/>
      <c r="AH70" s="623"/>
      <c r="AI70" s="623"/>
      <c r="AJ70" s="623"/>
      <c r="AK70" s="623"/>
      <c r="AL70" s="283"/>
      <c r="AM70" s="283"/>
      <c r="AN70" s="623"/>
      <c r="AO70" s="623"/>
      <c r="AP70" s="623"/>
      <c r="AQ70" s="623"/>
      <c r="AR70" s="623"/>
      <c r="AS70" s="623"/>
      <c r="AT70" s="623"/>
      <c r="AU70" s="623"/>
      <c r="AV70" s="283"/>
      <c r="AW70" s="283"/>
      <c r="AX70" s="623"/>
      <c r="AY70" s="623"/>
      <c r="AZ70" s="623"/>
      <c r="BA70" s="623"/>
      <c r="BB70" s="623"/>
      <c r="BC70" s="623"/>
      <c r="BD70" s="623"/>
      <c r="BE70" s="623"/>
      <c r="BF70" s="623"/>
      <c r="BG70" s="623"/>
      <c r="BH70" s="623"/>
      <c r="BI70" s="623"/>
      <c r="BJ70" s="283"/>
      <c r="BK70" s="283"/>
      <c r="BL70" s="618"/>
      <c r="BM70" s="618"/>
      <c r="BN70" s="618"/>
      <c r="BO70" s="618"/>
      <c r="BP70" s="618"/>
      <c r="BQ70" s="618"/>
      <c r="BR70" s="618"/>
      <c r="BS70" s="618"/>
    </row>
    <row r="71" spans="1:71" s="287" customFormat="1" x14ac:dyDescent="0.2">
      <c r="A71" s="282"/>
      <c r="B71" s="622"/>
      <c r="C71" s="622"/>
      <c r="D71" s="622"/>
      <c r="E71" s="622"/>
      <c r="F71" s="622"/>
      <c r="G71" s="622"/>
      <c r="H71" s="622"/>
      <c r="I71" s="622"/>
      <c r="J71" s="622"/>
      <c r="K71" s="622"/>
      <c r="L71" s="622"/>
      <c r="M71" s="622"/>
      <c r="N71" s="300"/>
      <c r="O71" s="300"/>
      <c r="P71" s="618"/>
      <c r="Q71" s="618"/>
      <c r="R71" s="618"/>
      <c r="S71" s="618"/>
      <c r="T71" s="618"/>
      <c r="U71" s="618"/>
      <c r="V71" s="618"/>
      <c r="W71" s="618"/>
      <c r="X71" s="618"/>
      <c r="Y71" s="618"/>
      <c r="Z71" s="618"/>
      <c r="AA71" s="618"/>
      <c r="AB71" s="618"/>
      <c r="AC71" s="618"/>
      <c r="AD71" s="623"/>
      <c r="AE71" s="623"/>
      <c r="AF71" s="623"/>
      <c r="AG71" s="623"/>
      <c r="AH71" s="623"/>
      <c r="AI71" s="623"/>
      <c r="AJ71" s="623"/>
      <c r="AK71" s="623"/>
      <c r="AL71" s="283"/>
      <c r="AM71" s="283"/>
      <c r="AN71" s="623"/>
      <c r="AO71" s="623"/>
      <c r="AP71" s="623"/>
      <c r="AQ71" s="623"/>
      <c r="AR71" s="623"/>
      <c r="AS71" s="623"/>
      <c r="AT71" s="623"/>
      <c r="AU71" s="623"/>
      <c r="AV71" s="283"/>
      <c r="AW71" s="283"/>
      <c r="AX71" s="623"/>
      <c r="AY71" s="623"/>
      <c r="AZ71" s="623"/>
      <c r="BA71" s="623"/>
      <c r="BB71" s="623"/>
      <c r="BC71" s="623"/>
      <c r="BD71" s="623"/>
      <c r="BE71" s="623"/>
      <c r="BF71" s="623"/>
      <c r="BG71" s="623"/>
      <c r="BH71" s="623"/>
      <c r="BI71" s="623"/>
      <c r="BJ71" s="283"/>
      <c r="BK71" s="283"/>
      <c r="BL71" s="618"/>
      <c r="BM71" s="618"/>
      <c r="BN71" s="618"/>
      <c r="BO71" s="618"/>
      <c r="BP71" s="618"/>
      <c r="BQ71" s="618"/>
      <c r="BR71" s="618"/>
      <c r="BS71" s="618"/>
    </row>
    <row r="72" spans="1:71" s="287" customFormat="1" x14ac:dyDescent="0.2">
      <c r="A72" s="282"/>
      <c r="B72" s="622"/>
      <c r="C72" s="622"/>
      <c r="D72" s="622"/>
      <c r="E72" s="622"/>
      <c r="F72" s="622"/>
      <c r="G72" s="622"/>
      <c r="H72" s="622"/>
      <c r="I72" s="622"/>
      <c r="J72" s="622"/>
      <c r="K72" s="622"/>
      <c r="L72" s="622"/>
      <c r="M72" s="622"/>
      <c r="N72" s="300"/>
      <c r="O72" s="300"/>
      <c r="P72" s="618"/>
      <c r="Q72" s="618"/>
      <c r="R72" s="618"/>
      <c r="S72" s="618"/>
      <c r="T72" s="618"/>
      <c r="U72" s="618"/>
      <c r="V72" s="618"/>
      <c r="W72" s="618"/>
      <c r="X72" s="618"/>
      <c r="Y72" s="618"/>
      <c r="Z72" s="618"/>
      <c r="AA72" s="618"/>
      <c r="AB72" s="618"/>
      <c r="AC72" s="618"/>
      <c r="AD72" s="623"/>
      <c r="AE72" s="623"/>
      <c r="AF72" s="623"/>
      <c r="AG72" s="623"/>
      <c r="AH72" s="623"/>
      <c r="AI72" s="623"/>
      <c r="AJ72" s="623"/>
      <c r="AK72" s="623"/>
      <c r="AL72" s="283"/>
      <c r="AM72" s="283"/>
      <c r="AN72" s="623"/>
      <c r="AO72" s="623"/>
      <c r="AP72" s="623"/>
      <c r="AQ72" s="623"/>
      <c r="AR72" s="623"/>
      <c r="AS72" s="623"/>
      <c r="AT72" s="623"/>
      <c r="AU72" s="623"/>
      <c r="AV72" s="283"/>
      <c r="AW72" s="283"/>
      <c r="AX72" s="623"/>
      <c r="AY72" s="623"/>
      <c r="AZ72" s="623"/>
      <c r="BA72" s="623"/>
      <c r="BB72" s="623"/>
      <c r="BC72" s="623"/>
      <c r="BD72" s="623"/>
      <c r="BE72" s="623"/>
      <c r="BF72" s="623"/>
      <c r="BG72" s="623"/>
      <c r="BH72" s="623"/>
      <c r="BI72" s="623"/>
      <c r="BJ72" s="283"/>
      <c r="BK72" s="283"/>
      <c r="BL72" s="618"/>
      <c r="BM72" s="618"/>
      <c r="BN72" s="618"/>
      <c r="BO72" s="618"/>
      <c r="BP72" s="618"/>
      <c r="BQ72" s="618"/>
      <c r="BR72" s="618"/>
      <c r="BS72" s="618"/>
    </row>
    <row r="73" spans="1:71" s="287" customFormat="1" x14ac:dyDescent="0.2">
      <c r="A73" s="282"/>
      <c r="B73" s="622"/>
      <c r="C73" s="622"/>
      <c r="D73" s="622"/>
      <c r="E73" s="622"/>
      <c r="F73" s="622"/>
      <c r="G73" s="622"/>
      <c r="H73" s="622"/>
      <c r="I73" s="622"/>
      <c r="J73" s="622"/>
      <c r="K73" s="622"/>
      <c r="L73" s="622"/>
      <c r="M73" s="622"/>
      <c r="N73" s="300"/>
      <c r="O73" s="300"/>
      <c r="P73" s="618"/>
      <c r="Q73" s="618"/>
      <c r="R73" s="618"/>
      <c r="S73" s="618"/>
      <c r="T73" s="618"/>
      <c r="U73" s="618"/>
      <c r="V73" s="618"/>
      <c r="W73" s="618"/>
      <c r="X73" s="618"/>
      <c r="Y73" s="618"/>
      <c r="Z73" s="618"/>
      <c r="AA73" s="618"/>
      <c r="AB73" s="618"/>
      <c r="AC73" s="618"/>
      <c r="AD73" s="623"/>
      <c r="AE73" s="623"/>
      <c r="AF73" s="623"/>
      <c r="AG73" s="623"/>
      <c r="AH73" s="623"/>
      <c r="AI73" s="623"/>
      <c r="AJ73" s="623"/>
      <c r="AK73" s="623"/>
      <c r="AL73" s="283"/>
      <c r="AM73" s="283"/>
      <c r="AN73" s="623"/>
      <c r="AO73" s="623"/>
      <c r="AP73" s="623"/>
      <c r="AQ73" s="623"/>
      <c r="AR73" s="623"/>
      <c r="AS73" s="623"/>
      <c r="AT73" s="623"/>
      <c r="AU73" s="623"/>
      <c r="AV73" s="283"/>
      <c r="AW73" s="283"/>
      <c r="AX73" s="623"/>
      <c r="AY73" s="623"/>
      <c r="AZ73" s="623"/>
      <c r="BA73" s="623"/>
      <c r="BB73" s="623"/>
      <c r="BC73" s="623"/>
      <c r="BD73" s="623"/>
      <c r="BE73" s="623"/>
      <c r="BF73" s="623"/>
      <c r="BG73" s="623"/>
      <c r="BH73" s="623"/>
      <c r="BI73" s="623"/>
      <c r="BJ73" s="283"/>
      <c r="BK73" s="283"/>
      <c r="BL73" s="618"/>
      <c r="BM73" s="618"/>
      <c r="BN73" s="618"/>
      <c r="BO73" s="618"/>
      <c r="BP73" s="618"/>
      <c r="BQ73" s="618"/>
      <c r="BR73" s="618"/>
      <c r="BS73" s="618"/>
    </row>
    <row r="74" spans="1:71" s="287" customFormat="1" x14ac:dyDescent="0.2">
      <c r="A74" s="282"/>
      <c r="B74" s="622"/>
      <c r="C74" s="622"/>
      <c r="D74" s="622"/>
      <c r="E74" s="622"/>
      <c r="F74" s="622"/>
      <c r="G74" s="622"/>
      <c r="H74" s="622"/>
      <c r="I74" s="622"/>
      <c r="J74" s="622"/>
      <c r="K74" s="622"/>
      <c r="L74" s="622"/>
      <c r="M74" s="622"/>
      <c r="N74" s="300"/>
      <c r="O74" s="300"/>
      <c r="P74" s="618"/>
      <c r="Q74" s="618"/>
      <c r="R74" s="618"/>
      <c r="S74" s="618"/>
      <c r="T74" s="618"/>
      <c r="U74" s="618"/>
      <c r="V74" s="618"/>
      <c r="W74" s="618"/>
      <c r="X74" s="618"/>
      <c r="Y74" s="618"/>
      <c r="Z74" s="618"/>
      <c r="AA74" s="618"/>
      <c r="AB74" s="618"/>
      <c r="AC74" s="618"/>
      <c r="AD74" s="623"/>
      <c r="AE74" s="623"/>
      <c r="AF74" s="623"/>
      <c r="AG74" s="623"/>
      <c r="AH74" s="623"/>
      <c r="AI74" s="623"/>
      <c r="AJ74" s="623"/>
      <c r="AK74" s="623"/>
      <c r="AL74" s="283"/>
      <c r="AM74" s="283"/>
      <c r="AN74" s="623"/>
      <c r="AO74" s="623"/>
      <c r="AP74" s="623"/>
      <c r="AQ74" s="623"/>
      <c r="AR74" s="623"/>
      <c r="AS74" s="623"/>
      <c r="AT74" s="623"/>
      <c r="AU74" s="623"/>
      <c r="AV74" s="283"/>
      <c r="AW74" s="283"/>
      <c r="AX74" s="623"/>
      <c r="AY74" s="623"/>
      <c r="AZ74" s="623"/>
      <c r="BA74" s="623"/>
      <c r="BB74" s="623"/>
      <c r="BC74" s="623"/>
      <c r="BD74" s="623"/>
      <c r="BE74" s="623"/>
      <c r="BF74" s="623"/>
      <c r="BG74" s="623"/>
      <c r="BH74" s="623"/>
      <c r="BI74" s="623"/>
      <c r="BJ74" s="283"/>
      <c r="BK74" s="283"/>
      <c r="BL74" s="618"/>
      <c r="BM74" s="618"/>
      <c r="BN74" s="618"/>
      <c r="BO74" s="618"/>
      <c r="BP74" s="618"/>
      <c r="BQ74" s="618"/>
      <c r="BR74" s="618"/>
      <c r="BS74" s="618"/>
    </row>
    <row r="75" spans="1:71" s="287" customFormat="1" x14ac:dyDescent="0.2">
      <c r="A75" s="282"/>
      <c r="B75" s="622"/>
      <c r="C75" s="622"/>
      <c r="D75" s="622"/>
      <c r="E75" s="622"/>
      <c r="F75" s="622"/>
      <c r="G75" s="622"/>
      <c r="H75" s="622"/>
      <c r="I75" s="622"/>
      <c r="J75" s="622"/>
      <c r="K75" s="622"/>
      <c r="L75" s="622"/>
      <c r="M75" s="622"/>
      <c r="N75" s="300"/>
      <c r="O75" s="300"/>
      <c r="P75" s="618"/>
      <c r="Q75" s="618"/>
      <c r="R75" s="618"/>
      <c r="S75" s="618"/>
      <c r="T75" s="618"/>
      <c r="U75" s="618"/>
      <c r="V75" s="618"/>
      <c r="W75" s="618"/>
      <c r="X75" s="618"/>
      <c r="Y75" s="618"/>
      <c r="Z75" s="618"/>
      <c r="AA75" s="618"/>
      <c r="AB75" s="618"/>
      <c r="AC75" s="618"/>
      <c r="AD75" s="623"/>
      <c r="AE75" s="623"/>
      <c r="AF75" s="623"/>
      <c r="AG75" s="623"/>
      <c r="AH75" s="623"/>
      <c r="AI75" s="623"/>
      <c r="AJ75" s="623"/>
      <c r="AK75" s="623"/>
      <c r="AL75" s="283"/>
      <c r="AM75" s="283"/>
      <c r="AN75" s="623"/>
      <c r="AO75" s="623"/>
      <c r="AP75" s="623"/>
      <c r="AQ75" s="623"/>
      <c r="AR75" s="623"/>
      <c r="AS75" s="623"/>
      <c r="AT75" s="623"/>
      <c r="AU75" s="623"/>
      <c r="AV75" s="283"/>
      <c r="AW75" s="283"/>
      <c r="AX75" s="623"/>
      <c r="AY75" s="623"/>
      <c r="AZ75" s="623"/>
      <c r="BA75" s="623"/>
      <c r="BB75" s="623"/>
      <c r="BC75" s="623"/>
      <c r="BD75" s="623"/>
      <c r="BE75" s="623"/>
      <c r="BF75" s="623"/>
      <c r="BG75" s="623"/>
      <c r="BH75" s="623"/>
      <c r="BI75" s="623"/>
      <c r="BJ75" s="283"/>
      <c r="BK75" s="283"/>
      <c r="BL75" s="618"/>
      <c r="BM75" s="618"/>
      <c r="BN75" s="618"/>
      <c r="BO75" s="618"/>
      <c r="BP75" s="618"/>
      <c r="BQ75" s="618"/>
      <c r="BR75" s="618"/>
      <c r="BS75" s="618"/>
    </row>
    <row r="76" spans="1:71" s="287" customFormat="1" x14ac:dyDescent="0.2">
      <c r="A76" s="282"/>
      <c r="B76" s="622"/>
      <c r="C76" s="622"/>
      <c r="D76" s="622"/>
      <c r="E76" s="622"/>
      <c r="F76" s="622"/>
      <c r="G76" s="622"/>
      <c r="H76" s="622"/>
      <c r="I76" s="622"/>
      <c r="J76" s="622"/>
      <c r="K76" s="622"/>
      <c r="L76" s="622"/>
      <c r="M76" s="622"/>
      <c r="N76" s="300"/>
      <c r="O76" s="300"/>
      <c r="P76" s="618"/>
      <c r="Q76" s="618"/>
      <c r="R76" s="618"/>
      <c r="S76" s="618"/>
      <c r="T76" s="618"/>
      <c r="U76" s="618"/>
      <c r="V76" s="618"/>
      <c r="W76" s="618"/>
      <c r="X76" s="618"/>
      <c r="Y76" s="618"/>
      <c r="Z76" s="618"/>
      <c r="AA76" s="618"/>
      <c r="AB76" s="618"/>
      <c r="AC76" s="618"/>
      <c r="AD76" s="623"/>
      <c r="AE76" s="623"/>
      <c r="AF76" s="623"/>
      <c r="AG76" s="623"/>
      <c r="AH76" s="623"/>
      <c r="AI76" s="623"/>
      <c r="AJ76" s="623"/>
      <c r="AK76" s="623"/>
      <c r="AL76" s="283"/>
      <c r="AM76" s="283"/>
      <c r="AN76" s="623"/>
      <c r="AO76" s="623"/>
      <c r="AP76" s="623"/>
      <c r="AQ76" s="623"/>
      <c r="AR76" s="623"/>
      <c r="AS76" s="623"/>
      <c r="AT76" s="623"/>
      <c r="AU76" s="623"/>
      <c r="AV76" s="283"/>
      <c r="AW76" s="283"/>
      <c r="AX76" s="623"/>
      <c r="AY76" s="623"/>
      <c r="AZ76" s="623"/>
      <c r="BA76" s="623"/>
      <c r="BB76" s="623"/>
      <c r="BC76" s="623"/>
      <c r="BD76" s="623"/>
      <c r="BE76" s="623"/>
      <c r="BF76" s="623"/>
      <c r="BG76" s="623"/>
      <c r="BH76" s="623"/>
      <c r="BI76" s="623"/>
      <c r="BJ76" s="283"/>
      <c r="BK76" s="283"/>
      <c r="BL76" s="618"/>
      <c r="BM76" s="618"/>
      <c r="BN76" s="618"/>
      <c r="BO76" s="618"/>
      <c r="BP76" s="618"/>
      <c r="BQ76" s="618"/>
      <c r="BR76" s="618"/>
      <c r="BS76" s="618"/>
    </row>
    <row r="77" spans="1:71" s="287" customFormat="1" x14ac:dyDescent="0.2">
      <c r="A77" s="282"/>
      <c r="B77" s="622"/>
      <c r="C77" s="622"/>
      <c r="D77" s="622"/>
      <c r="E77" s="622"/>
      <c r="F77" s="622"/>
      <c r="G77" s="622"/>
      <c r="H77" s="622"/>
      <c r="I77" s="622"/>
      <c r="J77" s="622"/>
      <c r="K77" s="622"/>
      <c r="L77" s="622"/>
      <c r="M77" s="622"/>
      <c r="N77" s="300"/>
      <c r="O77" s="300"/>
      <c r="P77" s="618"/>
      <c r="Q77" s="618"/>
      <c r="R77" s="618"/>
      <c r="S77" s="618"/>
      <c r="T77" s="618"/>
      <c r="U77" s="618"/>
      <c r="V77" s="618"/>
      <c r="W77" s="618"/>
      <c r="X77" s="618"/>
      <c r="Y77" s="618"/>
      <c r="Z77" s="618"/>
      <c r="AA77" s="618"/>
      <c r="AB77" s="618"/>
      <c r="AC77" s="618"/>
      <c r="AD77" s="623"/>
      <c r="AE77" s="623"/>
      <c r="AF77" s="623"/>
      <c r="AG77" s="623"/>
      <c r="AH77" s="623"/>
      <c r="AI77" s="623"/>
      <c r="AJ77" s="623"/>
      <c r="AK77" s="623"/>
      <c r="AL77" s="283"/>
      <c r="AM77" s="283"/>
      <c r="AN77" s="623"/>
      <c r="AO77" s="623"/>
      <c r="AP77" s="623"/>
      <c r="AQ77" s="623"/>
      <c r="AR77" s="623"/>
      <c r="AS77" s="623"/>
      <c r="AT77" s="623"/>
      <c r="AU77" s="623"/>
      <c r="AV77" s="283"/>
      <c r="AW77" s="283"/>
      <c r="AX77" s="623"/>
      <c r="AY77" s="623"/>
      <c r="AZ77" s="623"/>
      <c r="BA77" s="623"/>
      <c r="BB77" s="623"/>
      <c r="BC77" s="623"/>
      <c r="BD77" s="623"/>
      <c r="BE77" s="623"/>
      <c r="BF77" s="623"/>
      <c r="BG77" s="623"/>
      <c r="BH77" s="623"/>
      <c r="BI77" s="623"/>
      <c r="BJ77" s="283"/>
      <c r="BK77" s="283"/>
      <c r="BL77" s="618"/>
      <c r="BM77" s="618"/>
      <c r="BN77" s="618"/>
      <c r="BO77" s="618"/>
      <c r="BP77" s="618"/>
      <c r="BQ77" s="618"/>
      <c r="BR77" s="618"/>
      <c r="BS77" s="618"/>
    </row>
    <row r="78" spans="1:71" s="287" customFormat="1" x14ac:dyDescent="0.2">
      <c r="A78" s="282"/>
      <c r="B78" s="622"/>
      <c r="C78" s="622"/>
      <c r="D78" s="622"/>
      <c r="E78" s="622"/>
      <c r="F78" s="622"/>
      <c r="G78" s="622"/>
      <c r="H78" s="622"/>
      <c r="I78" s="622"/>
      <c r="J78" s="622"/>
      <c r="K78" s="622"/>
      <c r="L78" s="622"/>
      <c r="M78" s="622"/>
      <c r="N78" s="300"/>
      <c r="O78" s="300"/>
      <c r="P78" s="618"/>
      <c r="Q78" s="618"/>
      <c r="R78" s="618"/>
      <c r="S78" s="618"/>
      <c r="T78" s="618"/>
      <c r="U78" s="618"/>
      <c r="V78" s="618"/>
      <c r="W78" s="618"/>
      <c r="X78" s="618"/>
      <c r="Y78" s="618"/>
      <c r="Z78" s="618"/>
      <c r="AA78" s="618"/>
      <c r="AB78" s="618"/>
      <c r="AC78" s="618"/>
      <c r="AD78" s="623"/>
      <c r="AE78" s="623"/>
      <c r="AF78" s="623"/>
      <c r="AG78" s="623"/>
      <c r="AH78" s="623"/>
      <c r="AI78" s="623"/>
      <c r="AJ78" s="623"/>
      <c r="AK78" s="623"/>
      <c r="AL78" s="283"/>
      <c r="AM78" s="283"/>
      <c r="AN78" s="623"/>
      <c r="AO78" s="623"/>
      <c r="AP78" s="623"/>
      <c r="AQ78" s="623"/>
      <c r="AR78" s="623"/>
      <c r="AS78" s="623"/>
      <c r="AT78" s="623"/>
      <c r="AU78" s="623"/>
      <c r="AV78" s="283"/>
      <c r="AW78" s="283"/>
      <c r="AX78" s="623"/>
      <c r="AY78" s="623"/>
      <c r="AZ78" s="623"/>
      <c r="BA78" s="623"/>
      <c r="BB78" s="623"/>
      <c r="BC78" s="623"/>
      <c r="BD78" s="623"/>
      <c r="BE78" s="623"/>
      <c r="BF78" s="623"/>
      <c r="BG78" s="623"/>
      <c r="BH78" s="623"/>
      <c r="BI78" s="623"/>
      <c r="BJ78" s="283"/>
      <c r="BK78" s="283"/>
      <c r="BL78" s="618"/>
      <c r="BM78" s="618"/>
      <c r="BN78" s="618"/>
      <c r="BO78" s="618"/>
      <c r="BP78" s="618"/>
      <c r="BQ78" s="618"/>
      <c r="BR78" s="618"/>
      <c r="BS78" s="618"/>
    </row>
    <row r="79" spans="1:71" s="287" customFormat="1" x14ac:dyDescent="0.2">
      <c r="A79" s="282"/>
      <c r="B79" s="622"/>
      <c r="C79" s="622"/>
      <c r="D79" s="622"/>
      <c r="E79" s="622"/>
      <c r="F79" s="622"/>
      <c r="G79" s="622"/>
      <c r="H79" s="622"/>
      <c r="I79" s="622"/>
      <c r="J79" s="622"/>
      <c r="K79" s="622"/>
      <c r="L79" s="622"/>
      <c r="M79" s="622"/>
      <c r="N79" s="300"/>
      <c r="O79" s="300"/>
      <c r="P79" s="618"/>
      <c r="Q79" s="618"/>
      <c r="R79" s="618"/>
      <c r="S79" s="618"/>
      <c r="T79" s="618"/>
      <c r="U79" s="618"/>
      <c r="V79" s="618"/>
      <c r="W79" s="618"/>
      <c r="X79" s="618"/>
      <c r="Y79" s="618"/>
      <c r="Z79" s="618"/>
      <c r="AA79" s="618"/>
      <c r="AB79" s="618"/>
      <c r="AC79" s="618"/>
      <c r="AD79" s="623"/>
      <c r="AE79" s="623"/>
      <c r="AF79" s="623"/>
      <c r="AG79" s="623"/>
      <c r="AH79" s="623"/>
      <c r="AI79" s="623"/>
      <c r="AJ79" s="623"/>
      <c r="AK79" s="623"/>
      <c r="AL79" s="283"/>
      <c r="AM79" s="283"/>
      <c r="AN79" s="623"/>
      <c r="AO79" s="623"/>
      <c r="AP79" s="623"/>
      <c r="AQ79" s="623"/>
      <c r="AR79" s="623"/>
      <c r="AS79" s="623"/>
      <c r="AT79" s="623"/>
      <c r="AU79" s="623"/>
      <c r="AV79" s="283"/>
      <c r="AW79" s="283"/>
      <c r="AX79" s="623"/>
      <c r="AY79" s="623"/>
      <c r="AZ79" s="623"/>
      <c r="BA79" s="623"/>
      <c r="BB79" s="623"/>
      <c r="BC79" s="623"/>
      <c r="BD79" s="623"/>
      <c r="BE79" s="623"/>
      <c r="BF79" s="623"/>
      <c r="BG79" s="623"/>
      <c r="BH79" s="623"/>
      <c r="BI79" s="623"/>
      <c r="BJ79" s="283"/>
      <c r="BK79" s="283"/>
      <c r="BL79" s="618"/>
      <c r="BM79" s="618"/>
      <c r="BN79" s="618"/>
      <c r="BO79" s="618"/>
      <c r="BP79" s="618"/>
      <c r="BQ79" s="618"/>
      <c r="BR79" s="618"/>
      <c r="BS79" s="618"/>
    </row>
    <row r="80" spans="1:71" s="287" customFormat="1" ht="15.75" x14ac:dyDescent="0.25">
      <c r="A80" s="282"/>
      <c r="B80" s="632"/>
      <c r="C80" s="632"/>
      <c r="D80" s="632"/>
      <c r="E80" s="632"/>
      <c r="F80" s="632"/>
      <c r="G80" s="632"/>
      <c r="H80" s="632"/>
      <c r="I80" s="632"/>
      <c r="J80" s="632"/>
      <c r="K80" s="632"/>
      <c r="L80" s="632"/>
      <c r="M80" s="632"/>
      <c r="N80" s="301"/>
      <c r="O80" s="301"/>
      <c r="P80" s="618"/>
      <c r="Q80" s="618"/>
      <c r="R80" s="618"/>
      <c r="S80" s="618"/>
      <c r="T80" s="618"/>
      <c r="U80" s="618"/>
      <c r="V80" s="618"/>
      <c r="W80" s="618"/>
      <c r="X80" s="618"/>
      <c r="Y80" s="618"/>
      <c r="Z80" s="618"/>
      <c r="AA80" s="618"/>
      <c r="AB80" s="618"/>
      <c r="AC80" s="618"/>
      <c r="AD80" s="623"/>
      <c r="AE80" s="623"/>
      <c r="AF80" s="623"/>
      <c r="AG80" s="623"/>
      <c r="AH80" s="623"/>
      <c r="AI80" s="623"/>
      <c r="AJ80" s="623"/>
      <c r="AK80" s="623"/>
      <c r="AL80" s="283"/>
      <c r="AM80" s="283"/>
      <c r="AN80" s="623"/>
      <c r="AO80" s="623"/>
      <c r="AP80" s="623"/>
      <c r="AQ80" s="623"/>
      <c r="AR80" s="623"/>
      <c r="AS80" s="623"/>
      <c r="AT80" s="623"/>
      <c r="AU80" s="623"/>
      <c r="AV80" s="283"/>
      <c r="AW80" s="283"/>
      <c r="AX80" s="633"/>
      <c r="AY80" s="633"/>
      <c r="AZ80" s="623"/>
      <c r="BA80" s="623"/>
      <c r="BB80" s="623"/>
      <c r="BC80" s="623"/>
      <c r="BD80" s="623"/>
      <c r="BE80" s="623"/>
      <c r="BF80" s="623"/>
      <c r="BG80" s="623"/>
      <c r="BH80" s="623"/>
      <c r="BI80" s="623"/>
      <c r="BJ80" s="283"/>
      <c r="BK80" s="283"/>
      <c r="BL80" s="618"/>
      <c r="BM80" s="618"/>
      <c r="BN80" s="618"/>
      <c r="BO80" s="618"/>
      <c r="BP80" s="618"/>
      <c r="BQ80" s="618"/>
      <c r="BR80" s="618"/>
      <c r="BS80" s="618"/>
    </row>
    <row r="81" spans="1:72" s="287" customFormat="1" ht="14.25" x14ac:dyDescent="0.2">
      <c r="A81" s="302"/>
      <c r="B81" s="303"/>
      <c r="C81" s="303"/>
      <c r="D81" s="303"/>
      <c r="E81" s="303"/>
      <c r="F81" s="303"/>
      <c r="G81" s="303"/>
      <c r="H81" s="303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4"/>
      <c r="BE81" s="304"/>
      <c r="BF81" s="304"/>
      <c r="BG81" s="304"/>
      <c r="BH81" s="304"/>
      <c r="BI81" s="304"/>
      <c r="BJ81" s="304"/>
      <c r="BK81" s="304"/>
      <c r="BL81" s="304"/>
    </row>
    <row r="82" spans="1:72" s="287" customFormat="1" ht="14.25" x14ac:dyDescent="0.2">
      <c r="A82" s="302"/>
      <c r="B82" s="303"/>
      <c r="C82" s="303"/>
      <c r="D82" s="303"/>
      <c r="E82" s="303"/>
      <c r="F82" s="303"/>
      <c r="G82" s="303"/>
      <c r="H82" s="303"/>
      <c r="I82" s="282"/>
      <c r="J82" s="618"/>
      <c r="K82" s="618"/>
      <c r="L82" s="618"/>
      <c r="M82" s="618"/>
      <c r="N82" s="618"/>
      <c r="O82" s="618"/>
      <c r="P82" s="618"/>
      <c r="Q82" s="618"/>
      <c r="R82" s="618"/>
      <c r="S82" s="618"/>
      <c r="T82" s="618"/>
      <c r="U82" s="618"/>
      <c r="V82" s="618"/>
      <c r="W82" s="618"/>
      <c r="X82" s="618"/>
      <c r="Y82" s="618"/>
      <c r="Z82" s="618"/>
      <c r="AA82" s="618"/>
      <c r="AB82" s="618"/>
      <c r="AC82" s="618"/>
      <c r="AD82" s="618"/>
      <c r="AE82" s="618"/>
      <c r="AF82" s="618"/>
      <c r="AG82" s="618"/>
      <c r="AH82" s="623"/>
      <c r="AI82" s="623"/>
      <c r="AJ82" s="623"/>
      <c r="AK82" s="623"/>
      <c r="AL82" s="283"/>
      <c r="AM82" s="283"/>
      <c r="AN82" s="623"/>
      <c r="AO82" s="623"/>
      <c r="AP82" s="623"/>
      <c r="AQ82" s="623"/>
      <c r="AR82" s="623"/>
      <c r="AS82" s="623"/>
      <c r="AT82" s="623"/>
      <c r="AU82" s="623"/>
      <c r="AV82" s="623"/>
      <c r="AW82" s="623"/>
      <c r="AX82" s="623"/>
      <c r="AY82" s="623"/>
      <c r="AZ82" s="623"/>
      <c r="BA82" s="623"/>
      <c r="BB82" s="283"/>
      <c r="BC82" s="283"/>
      <c r="BD82" s="283"/>
      <c r="BE82" s="618"/>
      <c r="BF82" s="618"/>
      <c r="BG82" s="618"/>
      <c r="BH82" s="618"/>
      <c r="BI82" s="618"/>
      <c r="BJ82" s="618"/>
      <c r="BK82" s="618"/>
      <c r="BL82" s="618"/>
      <c r="BM82" s="618"/>
      <c r="BN82" s="618"/>
      <c r="BO82" s="618"/>
      <c r="BP82" s="618"/>
      <c r="BQ82" s="618"/>
      <c r="BR82" s="618"/>
      <c r="BS82" s="618"/>
    </row>
    <row r="83" spans="1:72" s="287" customFormat="1" ht="14.25" x14ac:dyDescent="0.2">
      <c r="A83" s="302"/>
      <c r="B83" s="303"/>
      <c r="C83" s="303"/>
      <c r="D83" s="303"/>
      <c r="E83" s="303"/>
      <c r="F83" s="303"/>
      <c r="G83" s="303"/>
      <c r="H83" s="303"/>
      <c r="I83" s="282"/>
      <c r="J83" s="622"/>
      <c r="K83" s="622"/>
      <c r="L83" s="622"/>
      <c r="M83" s="622"/>
      <c r="N83" s="622"/>
      <c r="O83" s="622"/>
      <c r="P83" s="622"/>
      <c r="Q83" s="622"/>
      <c r="R83" s="622"/>
      <c r="S83" s="622"/>
      <c r="T83" s="622"/>
      <c r="U83" s="622"/>
      <c r="V83" s="622"/>
      <c r="W83" s="622"/>
      <c r="X83" s="622"/>
      <c r="Y83" s="622"/>
      <c r="Z83" s="622"/>
      <c r="AA83" s="622"/>
      <c r="AB83" s="622"/>
      <c r="AC83" s="622"/>
      <c r="AD83" s="622"/>
      <c r="AE83" s="622"/>
      <c r="AF83" s="622"/>
      <c r="AG83" s="622"/>
      <c r="AH83" s="623"/>
      <c r="AI83" s="623"/>
      <c r="AJ83" s="623"/>
      <c r="AK83" s="623"/>
      <c r="AL83" s="283"/>
      <c r="AM83" s="283"/>
      <c r="AN83" s="623"/>
      <c r="AO83" s="623"/>
      <c r="AP83" s="623"/>
      <c r="AQ83" s="623"/>
      <c r="AR83" s="623"/>
      <c r="AS83" s="623"/>
      <c r="AT83" s="623"/>
      <c r="AU83" s="623"/>
      <c r="AV83" s="623"/>
      <c r="AW83" s="623"/>
      <c r="AX83" s="623"/>
      <c r="AY83" s="623"/>
      <c r="AZ83" s="623"/>
      <c r="BA83" s="623"/>
      <c r="BB83" s="305"/>
      <c r="BC83" s="305"/>
      <c r="BD83" s="305"/>
      <c r="BE83" s="618"/>
      <c r="BF83" s="618"/>
      <c r="BG83" s="618"/>
      <c r="BH83" s="618"/>
      <c r="BI83" s="618"/>
      <c r="BJ83" s="618"/>
      <c r="BK83" s="618"/>
      <c r="BL83" s="618"/>
      <c r="BM83" s="618"/>
      <c r="BN83" s="618"/>
      <c r="BO83" s="618"/>
      <c r="BP83" s="618"/>
      <c r="BQ83" s="618"/>
      <c r="BR83" s="618"/>
      <c r="BS83" s="618"/>
    </row>
    <row r="84" spans="1:72" s="287" customFormat="1" x14ac:dyDescent="0.2"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4"/>
      <c r="AZ84" s="304"/>
      <c r="BA84" s="304"/>
      <c r="BB84" s="304"/>
      <c r="BC84" s="304"/>
      <c r="BD84" s="304"/>
      <c r="BE84" s="304"/>
      <c r="BF84" s="304"/>
      <c r="BG84" s="304"/>
      <c r="BH84" s="304"/>
      <c r="BI84" s="304"/>
      <c r="BJ84" s="304"/>
      <c r="BK84" s="304"/>
      <c r="BL84" s="304"/>
    </row>
    <row r="85" spans="1:72" s="287" customFormat="1" x14ac:dyDescent="0.2">
      <c r="AD85" s="304"/>
      <c r="AE85" s="304"/>
      <c r="AF85" s="304"/>
      <c r="AG85" s="304"/>
      <c r="AH85" s="283"/>
      <c r="AI85" s="283"/>
      <c r="AJ85" s="283"/>
      <c r="AK85" s="283"/>
      <c r="AL85" s="283"/>
      <c r="AM85" s="283"/>
      <c r="AN85" s="283"/>
      <c r="AO85" s="283"/>
      <c r="AP85" s="283"/>
      <c r="AQ85" s="283"/>
      <c r="AR85" s="283"/>
      <c r="AS85" s="283"/>
      <c r="AT85" s="283"/>
      <c r="AU85" s="283"/>
      <c r="AV85" s="283"/>
      <c r="AW85" s="283"/>
      <c r="AX85" s="283"/>
      <c r="AY85" s="283"/>
      <c r="AZ85" s="283"/>
      <c r="BA85" s="304"/>
      <c r="BB85" s="304"/>
      <c r="BC85" s="304"/>
      <c r="BD85" s="304"/>
      <c r="BE85" s="304"/>
      <c r="BF85" s="304"/>
      <c r="BG85" s="304"/>
      <c r="BH85" s="304"/>
      <c r="BI85" s="304"/>
      <c r="BJ85" s="304"/>
      <c r="BK85" s="304"/>
      <c r="BL85" s="304"/>
    </row>
    <row r="86" spans="1:72" s="287" customFormat="1" ht="18.75" x14ac:dyDescent="0.3">
      <c r="B86" s="486"/>
      <c r="C86" s="486"/>
      <c r="D86" s="486"/>
      <c r="E86" s="486"/>
      <c r="F86" s="486"/>
      <c r="G86" s="486"/>
      <c r="H86" s="486"/>
      <c r="I86" s="486"/>
      <c r="J86" s="486"/>
      <c r="K86" s="486"/>
      <c r="L86" s="486"/>
      <c r="M86" s="486"/>
      <c r="N86" s="486"/>
      <c r="O86" s="486"/>
      <c r="P86" s="486"/>
      <c r="Q86" s="486"/>
      <c r="R86" s="486"/>
      <c r="S86" s="486"/>
      <c r="T86" s="306"/>
      <c r="U86" s="306"/>
      <c r="V86" s="306"/>
      <c r="W86" s="306"/>
      <c r="X86" s="306"/>
      <c r="Y86" s="306"/>
      <c r="Z86" s="306"/>
      <c r="AB86" s="306"/>
      <c r="AC86" s="306"/>
      <c r="AD86" s="307"/>
      <c r="AE86" s="307"/>
      <c r="AF86" s="307"/>
      <c r="AG86" s="307"/>
      <c r="AH86" s="637"/>
      <c r="AI86" s="637"/>
      <c r="AJ86" s="637"/>
      <c r="AK86" s="637"/>
      <c r="AL86" s="637"/>
      <c r="AM86" s="637"/>
      <c r="AN86" s="637"/>
      <c r="AO86" s="637"/>
      <c r="AP86" s="637"/>
      <c r="AQ86" s="637"/>
      <c r="AR86" s="637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638"/>
      <c r="BD86" s="638"/>
      <c r="BE86" s="638"/>
      <c r="BF86" s="638"/>
      <c r="BG86" s="638"/>
      <c r="BH86" s="638"/>
      <c r="BI86" s="638"/>
      <c r="BJ86" s="638"/>
      <c r="BK86" s="638"/>
      <c r="BL86" s="638"/>
      <c r="BM86" s="638"/>
      <c r="BN86" s="638"/>
      <c r="BO86" s="638"/>
      <c r="BP86" s="638"/>
      <c r="BQ86" s="638"/>
      <c r="BR86" s="638"/>
      <c r="BS86" s="638"/>
    </row>
    <row r="87" spans="1:72" s="287" customFormat="1" x14ac:dyDescent="0.2"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4"/>
      <c r="AZ87" s="304"/>
      <c r="BA87" s="304"/>
      <c r="BB87" s="304"/>
      <c r="BC87" s="304"/>
      <c r="BD87" s="304"/>
      <c r="BE87" s="304"/>
      <c r="BF87" s="304"/>
      <c r="BG87" s="304"/>
      <c r="BH87" s="304"/>
      <c r="BI87" s="304"/>
      <c r="BJ87" s="304"/>
      <c r="BK87" s="304"/>
      <c r="BL87" s="304"/>
    </row>
    <row r="88" spans="1:72" s="287" customFormat="1" ht="18.75" x14ac:dyDescent="0.3">
      <c r="A88" s="487"/>
      <c r="B88" s="487"/>
      <c r="C88" s="487"/>
      <c r="D88" s="487"/>
      <c r="E88" s="487"/>
      <c r="F88" s="487"/>
      <c r="G88" s="487"/>
      <c r="H88" s="487"/>
      <c r="I88" s="487"/>
      <c r="J88" s="487"/>
      <c r="K88" s="487"/>
      <c r="L88" s="487"/>
      <c r="M88" s="487"/>
      <c r="N88" s="487"/>
      <c r="O88" s="487"/>
      <c r="P88" s="487"/>
      <c r="Q88" s="634"/>
      <c r="R88" s="634"/>
      <c r="S88" s="634"/>
      <c r="T88" s="634"/>
      <c r="U88" s="634"/>
      <c r="V88" s="634"/>
      <c r="W88" s="634"/>
      <c r="X88" s="634"/>
      <c r="Y88" s="634"/>
      <c r="Z88" s="634"/>
      <c r="AA88" s="634"/>
      <c r="AB88" s="634"/>
      <c r="AC88" s="634"/>
      <c r="AD88" s="634"/>
      <c r="AE88" s="634"/>
      <c r="AF88" s="634"/>
      <c r="AG88" s="634"/>
      <c r="AH88" s="634"/>
      <c r="AI88" s="634"/>
      <c r="AJ88" s="634"/>
      <c r="AK88" s="634"/>
      <c r="AL88" s="634"/>
      <c r="AM88" s="634"/>
      <c r="AN88" s="634"/>
      <c r="AO88" s="634"/>
      <c r="AP88" s="634"/>
      <c r="AQ88" s="634"/>
      <c r="AR88" s="634"/>
      <c r="AS88" s="634"/>
      <c r="AT88" s="634"/>
      <c r="AU88" s="634"/>
      <c r="AV88" s="634"/>
      <c r="AW88" s="634"/>
      <c r="AX88" s="634"/>
      <c r="AY88" s="634"/>
      <c r="AZ88" s="634"/>
      <c r="BA88" s="634"/>
      <c r="BB88" s="634"/>
      <c r="BC88" s="634"/>
      <c r="BD88" s="634"/>
      <c r="BE88" s="634"/>
      <c r="BF88" s="634"/>
      <c r="BG88" s="634"/>
      <c r="BH88" s="634"/>
      <c r="BI88" s="634"/>
      <c r="BJ88" s="634"/>
      <c r="BK88" s="634"/>
      <c r="BL88" s="634"/>
      <c r="BM88" s="634"/>
      <c r="BN88" s="634"/>
      <c r="BO88" s="634"/>
      <c r="BP88" s="309"/>
      <c r="BQ88" s="309"/>
      <c r="BR88" s="309"/>
      <c r="BS88" s="309"/>
    </row>
    <row r="89" spans="1:72" s="287" customFormat="1" ht="18.75" x14ac:dyDescent="0.3">
      <c r="A89" s="634"/>
      <c r="B89" s="634"/>
      <c r="C89" s="634"/>
      <c r="D89" s="634"/>
      <c r="E89" s="634"/>
      <c r="F89" s="634"/>
      <c r="G89" s="634"/>
      <c r="H89" s="634"/>
      <c r="I89" s="634"/>
      <c r="J89" s="634"/>
      <c r="K89" s="634"/>
      <c r="L89" s="634"/>
      <c r="M89" s="634"/>
      <c r="N89" s="634"/>
      <c r="O89" s="634"/>
      <c r="P89" s="634"/>
      <c r="Q89" s="639"/>
      <c r="R89" s="639"/>
      <c r="S89" s="639"/>
      <c r="T89" s="639"/>
      <c r="U89" s="639"/>
      <c r="V89" s="639"/>
      <c r="W89" s="639"/>
      <c r="X89" s="639"/>
      <c r="Y89" s="639"/>
      <c r="Z89" s="639"/>
      <c r="AA89" s="639"/>
      <c r="AB89" s="639"/>
      <c r="AC89" s="639"/>
      <c r="AD89" s="639"/>
      <c r="AE89" s="639"/>
      <c r="AF89" s="639"/>
      <c r="AG89" s="639"/>
      <c r="AH89" s="639"/>
      <c r="AI89" s="639"/>
      <c r="AJ89" s="639"/>
      <c r="AK89" s="639"/>
      <c r="AL89" s="639"/>
      <c r="AM89" s="639"/>
      <c r="AN89" s="639"/>
      <c r="AO89" s="639"/>
      <c r="AP89" s="639"/>
      <c r="AQ89" s="639"/>
      <c r="AR89" s="639"/>
      <c r="AS89" s="639"/>
      <c r="AT89" s="639"/>
      <c r="AU89" s="639"/>
      <c r="AV89" s="639"/>
      <c r="AW89" s="639"/>
      <c r="AX89" s="639"/>
      <c r="AY89" s="639"/>
      <c r="AZ89" s="639"/>
      <c r="BA89" s="639"/>
      <c r="BB89" s="639"/>
      <c r="BC89" s="639"/>
      <c r="BD89" s="639"/>
      <c r="BE89" s="639"/>
      <c r="BF89" s="639"/>
      <c r="BG89" s="639"/>
      <c r="BH89" s="639"/>
      <c r="BI89" s="639"/>
      <c r="BJ89" s="639"/>
      <c r="BK89" s="639"/>
      <c r="BL89" s="639"/>
      <c r="BM89" s="639"/>
      <c r="BN89" s="639"/>
      <c r="BO89" s="639"/>
      <c r="BP89" s="310"/>
      <c r="BQ89" s="310"/>
      <c r="BR89" s="309"/>
      <c r="BS89" s="309"/>
    </row>
    <row r="90" spans="1:72" s="287" customFormat="1" ht="19.5" x14ac:dyDescent="0.35">
      <c r="A90" s="634"/>
      <c r="B90" s="634"/>
      <c r="C90" s="634"/>
      <c r="D90" s="634"/>
      <c r="E90" s="634"/>
      <c r="F90" s="634"/>
      <c r="G90" s="634"/>
      <c r="H90" s="634"/>
      <c r="I90" s="634"/>
      <c r="J90" s="634"/>
      <c r="K90" s="634"/>
      <c r="L90" s="634"/>
      <c r="M90" s="634"/>
      <c r="N90" s="634"/>
      <c r="O90" s="634"/>
      <c r="P90" s="634"/>
      <c r="Q90" s="635"/>
      <c r="R90" s="635"/>
      <c r="S90" s="635"/>
      <c r="T90" s="635"/>
      <c r="U90" s="635"/>
      <c r="V90" s="635"/>
      <c r="W90" s="635"/>
      <c r="X90" s="635"/>
      <c r="Y90" s="635"/>
      <c r="Z90" s="635"/>
      <c r="AA90" s="635"/>
      <c r="AB90" s="635"/>
      <c r="AC90" s="635"/>
      <c r="AD90" s="635"/>
      <c r="AE90" s="635"/>
      <c r="AF90" s="635"/>
      <c r="AG90" s="635"/>
      <c r="AH90" s="635"/>
      <c r="AI90" s="635"/>
      <c r="AJ90" s="635"/>
      <c r="AK90" s="635"/>
      <c r="AL90" s="635"/>
      <c r="AM90" s="635"/>
      <c r="AN90" s="635"/>
      <c r="AO90" s="635"/>
      <c r="AP90" s="635"/>
      <c r="AQ90" s="635"/>
      <c r="AR90" s="635"/>
      <c r="AS90" s="635"/>
      <c r="AT90" s="635"/>
      <c r="AU90" s="635"/>
      <c r="AV90" s="635"/>
      <c r="AW90" s="635"/>
      <c r="AX90" s="635"/>
      <c r="AY90" s="635"/>
      <c r="AZ90" s="635"/>
      <c r="BA90" s="635"/>
      <c r="BB90" s="635"/>
      <c r="BC90" s="635"/>
      <c r="BD90" s="635"/>
      <c r="BE90" s="635"/>
      <c r="BF90" s="635"/>
      <c r="BG90" s="635"/>
      <c r="BH90" s="635"/>
      <c r="BI90" s="635"/>
      <c r="BJ90" s="635"/>
      <c r="BK90" s="635"/>
      <c r="BL90" s="635"/>
      <c r="BM90" s="635"/>
      <c r="BN90" s="635"/>
      <c r="BO90" s="635"/>
      <c r="BP90" s="310"/>
      <c r="BQ90" s="310"/>
      <c r="BR90" s="309"/>
      <c r="BS90" s="309"/>
    </row>
    <row r="91" spans="1:72" s="287" customFormat="1" ht="18.75" x14ac:dyDescent="0.3">
      <c r="A91" s="311"/>
      <c r="B91" s="311"/>
      <c r="C91" s="311"/>
      <c r="D91" s="311"/>
      <c r="E91" s="311"/>
      <c r="F91" s="311"/>
      <c r="G91" s="311"/>
      <c r="H91" s="311"/>
      <c r="I91" s="311"/>
      <c r="J91" s="311"/>
      <c r="K91" s="311"/>
      <c r="L91" s="311"/>
      <c r="M91" s="310"/>
      <c r="N91" s="310"/>
      <c r="O91" s="310"/>
      <c r="P91" s="310"/>
      <c r="Q91" s="486"/>
      <c r="R91" s="486"/>
      <c r="S91" s="486"/>
      <c r="T91" s="486"/>
      <c r="U91" s="486"/>
      <c r="V91" s="486"/>
      <c r="W91" s="486"/>
      <c r="X91" s="486"/>
      <c r="Y91" s="486"/>
      <c r="Z91" s="486"/>
      <c r="AA91" s="486"/>
      <c r="AB91" s="486"/>
      <c r="AC91" s="486"/>
      <c r="AD91" s="486"/>
      <c r="AE91" s="486"/>
      <c r="AF91" s="486"/>
      <c r="AG91" s="486"/>
      <c r="AH91" s="486"/>
      <c r="AI91" s="486"/>
      <c r="AJ91" s="486"/>
      <c r="AK91" s="486"/>
      <c r="AL91" s="486"/>
      <c r="AM91" s="486"/>
      <c r="AN91" s="486"/>
      <c r="AO91" s="486"/>
      <c r="AP91" s="486"/>
      <c r="AQ91" s="486"/>
      <c r="AR91" s="486"/>
      <c r="AS91" s="486"/>
      <c r="AT91" s="486"/>
      <c r="AU91" s="486"/>
      <c r="AV91" s="486"/>
      <c r="AW91" s="486"/>
      <c r="AX91" s="486"/>
      <c r="AY91" s="486"/>
      <c r="AZ91" s="486"/>
      <c r="BA91" s="486"/>
      <c r="BB91" s="486"/>
      <c r="BC91" s="486"/>
      <c r="BD91" s="486"/>
      <c r="BE91" s="486"/>
      <c r="BF91" s="486"/>
      <c r="BG91" s="486"/>
      <c r="BH91" s="486"/>
      <c r="BI91" s="486"/>
      <c r="BJ91" s="486"/>
      <c r="BK91" s="486"/>
      <c r="BL91" s="486"/>
      <c r="BM91" s="486"/>
      <c r="BN91" s="486"/>
      <c r="BO91" s="486"/>
      <c r="BP91" s="310"/>
      <c r="BQ91" s="310"/>
      <c r="BR91" s="309"/>
      <c r="BS91" s="309"/>
    </row>
    <row r="92" spans="1:72" s="287" customFormat="1" ht="18.75" x14ac:dyDescent="0.3">
      <c r="A92" s="311"/>
      <c r="B92" s="311"/>
      <c r="C92" s="311"/>
      <c r="D92" s="311"/>
      <c r="E92" s="311"/>
      <c r="F92" s="311"/>
      <c r="G92" s="311"/>
      <c r="H92" s="311"/>
      <c r="I92" s="311"/>
      <c r="J92" s="311"/>
      <c r="K92" s="311"/>
      <c r="L92" s="311"/>
      <c r="M92" s="310"/>
      <c r="N92" s="310"/>
      <c r="O92" s="310"/>
      <c r="P92" s="310"/>
      <c r="Q92" s="486"/>
      <c r="R92" s="486"/>
      <c r="S92" s="486"/>
      <c r="T92" s="486"/>
      <c r="U92" s="486"/>
      <c r="V92" s="486"/>
      <c r="W92" s="486"/>
      <c r="X92" s="486"/>
      <c r="Y92" s="486"/>
      <c r="Z92" s="486"/>
      <c r="AA92" s="486"/>
      <c r="AB92" s="486"/>
      <c r="AC92" s="486"/>
      <c r="AD92" s="486"/>
      <c r="AE92" s="486"/>
      <c r="AF92" s="486"/>
      <c r="AG92" s="486"/>
      <c r="AH92" s="486"/>
      <c r="AI92" s="486"/>
      <c r="AJ92" s="486"/>
      <c r="AK92" s="486"/>
      <c r="AL92" s="486"/>
      <c r="AM92" s="486"/>
      <c r="AN92" s="486"/>
      <c r="AO92" s="486"/>
      <c r="AP92" s="486"/>
      <c r="AQ92" s="486"/>
      <c r="AR92" s="486"/>
      <c r="AS92" s="486"/>
      <c r="AT92" s="486"/>
      <c r="AU92" s="486"/>
      <c r="AV92" s="486"/>
      <c r="AW92" s="486"/>
      <c r="AX92" s="486"/>
      <c r="AY92" s="486"/>
      <c r="AZ92" s="486"/>
      <c r="BA92" s="486"/>
      <c r="BB92" s="486"/>
      <c r="BC92" s="486"/>
      <c r="BD92" s="486"/>
      <c r="BE92" s="486"/>
      <c r="BF92" s="486"/>
      <c r="BG92" s="486"/>
      <c r="BH92" s="486"/>
      <c r="BI92" s="486"/>
      <c r="BJ92" s="486"/>
      <c r="BK92" s="486"/>
      <c r="BL92" s="486"/>
      <c r="BM92" s="486"/>
      <c r="BN92" s="486"/>
      <c r="BO92" s="486"/>
      <c r="BP92" s="310"/>
      <c r="BQ92" s="310"/>
      <c r="BR92" s="309"/>
      <c r="BS92" s="309"/>
    </row>
    <row r="93" spans="1:72" s="287" customFormat="1" ht="18.75" x14ac:dyDescent="0.3">
      <c r="A93" s="311"/>
      <c r="B93" s="311"/>
      <c r="C93" s="311"/>
      <c r="D93" s="311"/>
      <c r="E93" s="311"/>
      <c r="F93" s="311"/>
      <c r="G93" s="311"/>
      <c r="H93" s="311"/>
      <c r="I93" s="311"/>
      <c r="J93" s="311"/>
      <c r="K93" s="311"/>
      <c r="L93" s="311"/>
      <c r="M93" s="310"/>
      <c r="N93" s="310"/>
      <c r="O93" s="310"/>
      <c r="P93" s="310"/>
      <c r="Q93" s="636"/>
      <c r="R93" s="636"/>
      <c r="S93" s="636"/>
      <c r="T93" s="636"/>
      <c r="U93" s="636"/>
      <c r="V93" s="636"/>
      <c r="W93" s="636"/>
      <c r="X93" s="636"/>
      <c r="Y93" s="636"/>
      <c r="Z93" s="636"/>
      <c r="AA93" s="636"/>
      <c r="AB93" s="636"/>
      <c r="AC93" s="636"/>
      <c r="AD93" s="636"/>
      <c r="AE93" s="636"/>
      <c r="AF93" s="636"/>
      <c r="AG93" s="636"/>
      <c r="AH93" s="636"/>
      <c r="AI93" s="636"/>
      <c r="AJ93" s="636"/>
      <c r="AK93" s="636"/>
      <c r="AL93" s="636"/>
      <c r="AM93" s="636"/>
      <c r="AN93" s="636"/>
      <c r="AO93" s="636"/>
      <c r="AP93" s="636"/>
      <c r="AQ93" s="636"/>
      <c r="AR93" s="636"/>
      <c r="AS93" s="636"/>
      <c r="AT93" s="636"/>
      <c r="AU93" s="312"/>
      <c r="AV93" s="312"/>
      <c r="AW93" s="312"/>
      <c r="AX93" s="312"/>
      <c r="AY93" s="312"/>
      <c r="AZ93" s="312"/>
      <c r="BA93" s="312"/>
      <c r="BB93" s="312"/>
      <c r="BC93" s="312"/>
      <c r="BD93" s="312"/>
      <c r="BE93" s="312"/>
      <c r="BF93" s="312"/>
      <c r="BG93" s="312"/>
      <c r="BH93" s="312"/>
      <c r="BI93" s="312"/>
      <c r="BJ93" s="312"/>
      <c r="BK93" s="312"/>
      <c r="BL93" s="312"/>
      <c r="BM93" s="313"/>
      <c r="BN93" s="313"/>
      <c r="BO93" s="313"/>
      <c r="BP93" s="310"/>
      <c r="BQ93" s="310"/>
      <c r="BR93" s="309"/>
      <c r="BS93" s="309"/>
    </row>
    <row r="94" spans="1:72" s="287" customFormat="1" ht="18.75" x14ac:dyDescent="0.3">
      <c r="A94" s="311"/>
      <c r="B94" s="311"/>
      <c r="C94" s="311"/>
      <c r="D94" s="311"/>
      <c r="E94" s="311"/>
      <c r="F94" s="311"/>
      <c r="G94" s="311"/>
      <c r="H94" s="311"/>
      <c r="I94" s="311"/>
      <c r="J94" s="607"/>
      <c r="K94" s="608"/>
      <c r="L94" s="608"/>
      <c r="M94" s="608"/>
      <c r="N94" s="608"/>
      <c r="O94" s="608"/>
      <c r="P94" s="608"/>
      <c r="Q94" s="608"/>
      <c r="R94" s="608"/>
      <c r="S94" s="608"/>
      <c r="T94" s="608"/>
      <c r="U94" s="280"/>
      <c r="V94" s="608"/>
      <c r="W94" s="608"/>
      <c r="X94" s="608"/>
      <c r="Y94" s="608"/>
      <c r="Z94" s="608"/>
      <c r="AA94" s="280"/>
      <c r="AB94" s="608"/>
      <c r="AC94" s="608"/>
      <c r="AD94" s="608"/>
      <c r="AE94" s="608"/>
      <c r="AF94" s="621"/>
      <c r="AG94" s="621"/>
      <c r="AH94" s="621"/>
      <c r="AI94" s="621"/>
      <c r="AJ94" s="290"/>
      <c r="AK94" s="621"/>
      <c r="AL94" s="621"/>
      <c r="AM94" s="621"/>
      <c r="AN94" s="621"/>
      <c r="AO94" s="621"/>
      <c r="AP94" s="290"/>
      <c r="AQ94" s="621"/>
      <c r="AR94" s="621"/>
      <c r="AS94" s="621"/>
      <c r="AT94" s="290"/>
      <c r="AU94" s="621"/>
      <c r="AV94" s="621"/>
      <c r="AW94" s="621"/>
      <c r="AX94" s="621"/>
      <c r="AY94" s="621"/>
      <c r="AZ94" s="621"/>
      <c r="BA94" s="290"/>
      <c r="BB94" s="621"/>
      <c r="BC94" s="621"/>
      <c r="BD94" s="621"/>
      <c r="BE94" s="290"/>
      <c r="BF94" s="621"/>
      <c r="BG94" s="621"/>
      <c r="BH94" s="621"/>
      <c r="BI94" s="290"/>
      <c r="BJ94" s="290"/>
      <c r="BK94" s="290"/>
      <c r="BL94" s="608"/>
      <c r="BM94" s="608"/>
      <c r="BN94" s="608"/>
      <c r="BO94" s="608"/>
      <c r="BP94" s="291"/>
      <c r="BQ94" s="608"/>
      <c r="BR94" s="608"/>
      <c r="BS94" s="608"/>
      <c r="BT94" s="608"/>
    </row>
    <row r="95" spans="1:72" s="287" customFormat="1" ht="15" x14ac:dyDescent="0.25">
      <c r="A95" s="285"/>
      <c r="B95" s="285"/>
      <c r="C95" s="285"/>
      <c r="D95" s="285"/>
      <c r="E95" s="285"/>
      <c r="F95" s="285"/>
      <c r="G95" s="285"/>
      <c r="H95" s="285"/>
      <c r="I95" s="285"/>
      <c r="J95" s="607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0"/>
      <c r="AE95" s="290"/>
      <c r="AF95" s="290"/>
      <c r="AG95" s="290"/>
      <c r="AH95" s="290"/>
      <c r="AI95" s="290"/>
      <c r="AJ95" s="290"/>
      <c r="AK95" s="290"/>
      <c r="AL95" s="290"/>
      <c r="AM95" s="290"/>
      <c r="AN95" s="290"/>
      <c r="AO95" s="290"/>
      <c r="AP95" s="290"/>
      <c r="AQ95" s="290"/>
      <c r="AR95" s="290"/>
      <c r="AS95" s="290"/>
      <c r="AT95" s="290"/>
      <c r="AU95" s="290"/>
      <c r="AV95" s="290"/>
      <c r="AW95" s="290"/>
      <c r="AX95" s="290"/>
      <c r="AY95" s="290"/>
      <c r="AZ95" s="290"/>
      <c r="BA95" s="290"/>
      <c r="BB95" s="290"/>
      <c r="BC95" s="290"/>
      <c r="BD95" s="290"/>
      <c r="BE95" s="290"/>
      <c r="BF95" s="290"/>
      <c r="BG95" s="290"/>
      <c r="BH95" s="290"/>
      <c r="BI95" s="290"/>
      <c r="BJ95" s="290"/>
      <c r="BK95" s="290"/>
      <c r="BL95" s="290"/>
      <c r="BM95" s="291"/>
      <c r="BN95" s="291"/>
      <c r="BO95" s="291"/>
      <c r="BP95" s="291"/>
      <c r="BQ95" s="291"/>
      <c r="BR95" s="291"/>
      <c r="BS95" s="290"/>
      <c r="BT95" s="291"/>
    </row>
    <row r="96" spans="1:72" s="287" customFormat="1" ht="15" x14ac:dyDescent="0.25">
      <c r="A96" s="285"/>
      <c r="B96" s="285"/>
      <c r="C96" s="285"/>
      <c r="D96" s="285"/>
      <c r="E96" s="285"/>
      <c r="F96" s="285"/>
      <c r="G96" s="285"/>
      <c r="H96" s="285"/>
      <c r="I96" s="285"/>
      <c r="J96" s="607"/>
      <c r="K96" s="291"/>
      <c r="L96" s="291"/>
      <c r="M96" s="291"/>
      <c r="N96" s="291"/>
      <c r="O96" s="291"/>
      <c r="P96" s="280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290"/>
      <c r="AU96" s="290"/>
      <c r="AV96" s="290"/>
      <c r="AW96" s="290"/>
      <c r="AX96" s="290"/>
      <c r="AY96" s="290"/>
      <c r="AZ96" s="290"/>
      <c r="BA96" s="290"/>
      <c r="BB96" s="290"/>
      <c r="BC96" s="290"/>
      <c r="BD96" s="290"/>
      <c r="BE96" s="290"/>
      <c r="BF96" s="290"/>
      <c r="BG96" s="290"/>
      <c r="BH96" s="290"/>
      <c r="BI96" s="290"/>
      <c r="BJ96" s="290"/>
      <c r="BK96" s="290"/>
      <c r="BL96" s="290"/>
      <c r="BM96" s="291"/>
      <c r="BN96" s="291"/>
      <c r="BO96" s="291"/>
      <c r="BP96" s="291"/>
      <c r="BQ96" s="291"/>
      <c r="BR96" s="291"/>
      <c r="BS96" s="290"/>
      <c r="BT96" s="291"/>
    </row>
    <row r="97" spans="1:72" s="287" customFormat="1" ht="15" x14ac:dyDescent="0.25">
      <c r="A97" s="285"/>
      <c r="B97" s="285"/>
      <c r="C97" s="285"/>
      <c r="D97" s="285"/>
      <c r="E97" s="285"/>
      <c r="F97" s="285"/>
      <c r="G97" s="285"/>
      <c r="H97" s="285"/>
      <c r="I97" s="285"/>
      <c r="J97" s="280"/>
      <c r="K97" s="291"/>
      <c r="L97" s="291"/>
      <c r="M97" s="291"/>
      <c r="N97" s="291"/>
      <c r="O97" s="291"/>
      <c r="P97" s="280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0"/>
      <c r="AE97" s="290"/>
      <c r="AF97" s="290"/>
      <c r="AG97" s="290"/>
      <c r="AH97" s="290"/>
      <c r="AI97" s="290"/>
      <c r="AJ97" s="290"/>
      <c r="AK97" s="290"/>
      <c r="AL97" s="290"/>
      <c r="AM97" s="290"/>
      <c r="AN97" s="290"/>
      <c r="AO97" s="290"/>
      <c r="AP97" s="290"/>
      <c r="AQ97" s="290"/>
      <c r="AR97" s="290"/>
      <c r="AS97" s="290"/>
      <c r="AT97" s="290"/>
      <c r="AU97" s="290"/>
      <c r="AV97" s="290"/>
      <c r="AW97" s="290"/>
      <c r="AX97" s="290"/>
      <c r="AY97" s="290"/>
      <c r="AZ97" s="290"/>
      <c r="BA97" s="290"/>
      <c r="BB97" s="290"/>
      <c r="BC97" s="290"/>
      <c r="BD97" s="290"/>
      <c r="BE97" s="290"/>
      <c r="BF97" s="290"/>
      <c r="BG97" s="290"/>
      <c r="BH97" s="290"/>
      <c r="BI97" s="290"/>
      <c r="BJ97" s="290"/>
      <c r="BK97" s="290"/>
      <c r="BL97" s="290"/>
      <c r="BM97" s="291"/>
      <c r="BN97" s="291"/>
      <c r="BO97" s="291"/>
      <c r="BP97" s="291"/>
      <c r="BQ97" s="291"/>
      <c r="BR97" s="291"/>
      <c r="BS97" s="290"/>
      <c r="BT97" s="290"/>
    </row>
    <row r="98" spans="1:72" s="287" customFormat="1" ht="15" x14ac:dyDescent="0.25">
      <c r="A98" s="285"/>
      <c r="B98" s="285"/>
      <c r="C98" s="285"/>
      <c r="D98" s="285"/>
      <c r="E98" s="285"/>
      <c r="F98" s="285"/>
      <c r="G98" s="285"/>
      <c r="H98" s="285"/>
      <c r="I98" s="285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615"/>
      <c r="V98" s="615"/>
      <c r="W98" s="615"/>
      <c r="X98" s="615"/>
      <c r="Y98" s="615"/>
      <c r="Z98" s="615"/>
      <c r="AA98" s="615"/>
      <c r="AB98" s="615"/>
      <c r="AC98" s="615"/>
      <c r="AD98" s="615"/>
      <c r="AE98" s="615"/>
      <c r="AF98" s="615"/>
      <c r="AG98" s="615"/>
      <c r="AH98" s="615"/>
      <c r="AI98" s="615"/>
      <c r="AJ98" s="615"/>
      <c r="AK98" s="615"/>
      <c r="AL98" s="615"/>
      <c r="AM98" s="615"/>
      <c r="AN98" s="615"/>
      <c r="AO98" s="615"/>
      <c r="AP98" s="615"/>
      <c r="AQ98" s="615"/>
      <c r="AR98" s="615"/>
      <c r="AS98" s="615"/>
      <c r="AT98" s="615"/>
      <c r="AU98" s="615"/>
      <c r="AV98" s="615"/>
      <c r="AW98" s="615"/>
      <c r="AX98" s="615"/>
      <c r="AY98" s="615"/>
      <c r="AZ98" s="615"/>
      <c r="BA98" s="615"/>
      <c r="BB98" s="615"/>
      <c r="BC98" s="615"/>
      <c r="BD98" s="615"/>
      <c r="BE98" s="615"/>
      <c r="BF98" s="615"/>
      <c r="BG98" s="615"/>
      <c r="BH98" s="615"/>
      <c r="BI98" s="615"/>
      <c r="BJ98" s="615"/>
      <c r="BK98" s="615"/>
      <c r="BL98" s="615"/>
      <c r="BM98" s="615"/>
      <c r="BN98" s="615"/>
      <c r="BO98" s="615"/>
      <c r="BP98" s="615"/>
      <c r="BQ98" s="615"/>
      <c r="BR98" s="615"/>
      <c r="BS98" s="615"/>
      <c r="BT98" s="293"/>
    </row>
    <row r="99" spans="1:72" s="287" customFormat="1" ht="15.75" x14ac:dyDescent="0.25">
      <c r="A99" s="294"/>
      <c r="B99" s="295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4"/>
      <c r="AX99" s="314"/>
      <c r="AY99" s="314"/>
      <c r="AZ99" s="314"/>
      <c r="BA99" s="314"/>
      <c r="BB99" s="314"/>
      <c r="BC99" s="314"/>
      <c r="BD99" s="304"/>
      <c r="BE99" s="304"/>
      <c r="BF99" s="304"/>
      <c r="BG99" s="304"/>
      <c r="BH99" s="304"/>
      <c r="BI99" s="304"/>
      <c r="BJ99" s="304"/>
      <c r="BK99" s="304"/>
      <c r="BL99" s="304"/>
    </row>
    <row r="100" spans="1:72" s="287" customFormat="1" ht="36.75" customHeight="1" x14ac:dyDescent="0.2">
      <c r="A100" s="616"/>
      <c r="B100" s="617"/>
      <c r="C100" s="617"/>
      <c r="D100" s="617"/>
      <c r="E100" s="617"/>
      <c r="F100" s="617"/>
      <c r="G100" s="617"/>
      <c r="H100" s="617"/>
      <c r="I100" s="617"/>
      <c r="J100" s="617"/>
      <c r="K100" s="617"/>
      <c r="L100" s="617"/>
      <c r="M100" s="617"/>
      <c r="N100" s="297"/>
      <c r="O100" s="297"/>
      <c r="P100" s="618"/>
      <c r="Q100" s="618"/>
      <c r="R100" s="618"/>
      <c r="S100" s="618"/>
      <c r="T100" s="618"/>
      <c r="U100" s="618"/>
      <c r="V100" s="618"/>
      <c r="W100" s="618"/>
      <c r="X100" s="618"/>
      <c r="Y100" s="618"/>
      <c r="Z100" s="618"/>
      <c r="AA100" s="618"/>
      <c r="AB100" s="618"/>
      <c r="AC100" s="618"/>
      <c r="AD100" s="618"/>
      <c r="AE100" s="618"/>
      <c r="AF100" s="618"/>
      <c r="AG100" s="618"/>
      <c r="AH100" s="618"/>
      <c r="AI100" s="618"/>
      <c r="AJ100" s="618"/>
      <c r="AK100" s="618"/>
      <c r="AL100" s="283"/>
      <c r="AM100" s="283"/>
      <c r="AN100" s="618"/>
      <c r="AO100" s="618"/>
      <c r="AP100" s="618"/>
      <c r="AQ100" s="618"/>
      <c r="AR100" s="618"/>
      <c r="AS100" s="618"/>
      <c r="AT100" s="618"/>
      <c r="AU100" s="618"/>
      <c r="AV100" s="618"/>
      <c r="AW100" s="618"/>
      <c r="AX100" s="618"/>
      <c r="AY100" s="618"/>
      <c r="AZ100" s="618"/>
      <c r="BA100" s="618"/>
      <c r="BB100" s="618"/>
      <c r="BC100" s="618"/>
      <c r="BD100" s="618"/>
      <c r="BE100" s="618"/>
      <c r="BF100" s="618"/>
      <c r="BG100" s="618"/>
      <c r="BH100" s="618"/>
      <c r="BI100" s="618"/>
      <c r="BJ100" s="618"/>
      <c r="BK100" s="618"/>
      <c r="BL100" s="618"/>
      <c r="BM100" s="618"/>
      <c r="BN100" s="618"/>
      <c r="BO100" s="618"/>
      <c r="BP100" s="618"/>
      <c r="BQ100" s="618"/>
      <c r="BR100" s="618"/>
      <c r="BS100" s="618"/>
    </row>
    <row r="101" spans="1:72" s="287" customFormat="1" ht="15.75" x14ac:dyDescent="0.2">
      <c r="A101" s="616"/>
      <c r="B101" s="617"/>
      <c r="C101" s="617"/>
      <c r="D101" s="617"/>
      <c r="E101" s="617"/>
      <c r="F101" s="617"/>
      <c r="G101" s="617"/>
      <c r="H101" s="617"/>
      <c r="I101" s="617"/>
      <c r="J101" s="617"/>
      <c r="K101" s="617"/>
      <c r="L101" s="617"/>
      <c r="M101" s="617"/>
      <c r="N101" s="297"/>
      <c r="O101" s="297"/>
      <c r="P101" s="619"/>
      <c r="Q101" s="619"/>
      <c r="R101" s="620"/>
      <c r="S101" s="620"/>
      <c r="T101" s="612"/>
      <c r="U101" s="612"/>
      <c r="V101" s="619"/>
      <c r="W101" s="619"/>
      <c r="X101" s="619"/>
      <c r="Y101" s="619"/>
      <c r="Z101" s="612"/>
      <c r="AA101" s="612"/>
      <c r="AB101" s="613"/>
      <c r="AC101" s="604"/>
      <c r="AD101" s="604"/>
      <c r="AE101" s="604"/>
      <c r="AF101" s="604"/>
      <c r="AG101" s="604"/>
      <c r="AH101" s="604"/>
      <c r="AI101" s="604"/>
      <c r="AJ101" s="614"/>
      <c r="AK101" s="614"/>
      <c r="AL101" s="298"/>
      <c r="AM101" s="298"/>
      <c r="AN101" s="614"/>
      <c r="AO101" s="614"/>
      <c r="AP101" s="614"/>
      <c r="AQ101" s="614"/>
      <c r="AR101" s="628"/>
      <c r="AS101" s="626"/>
      <c r="AT101" s="626"/>
      <c r="AU101" s="626"/>
      <c r="AV101" s="230"/>
      <c r="AW101" s="230"/>
      <c r="AX101" s="614"/>
      <c r="AY101" s="614"/>
      <c r="AZ101" s="629"/>
      <c r="BA101" s="626"/>
      <c r="BB101" s="626"/>
      <c r="BC101" s="626"/>
      <c r="BD101" s="626"/>
      <c r="BE101" s="626"/>
      <c r="BF101" s="626"/>
      <c r="BG101" s="626"/>
      <c r="BH101" s="614"/>
      <c r="BI101" s="614"/>
      <c r="BJ101" s="298"/>
      <c r="BK101" s="298"/>
      <c r="BL101" s="612"/>
      <c r="BM101" s="612"/>
      <c r="BN101" s="612"/>
      <c r="BO101" s="612"/>
      <c r="BP101" s="640"/>
      <c r="BQ101" s="640"/>
      <c r="BR101" s="640"/>
      <c r="BS101" s="640"/>
    </row>
    <row r="102" spans="1:72" s="287" customFormat="1" ht="14.25" customHeight="1" x14ac:dyDescent="0.2">
      <c r="A102" s="616"/>
      <c r="B102" s="617"/>
      <c r="C102" s="617"/>
      <c r="D102" s="617"/>
      <c r="E102" s="617"/>
      <c r="F102" s="617"/>
      <c r="G102" s="617"/>
      <c r="H102" s="617"/>
      <c r="I102" s="617"/>
      <c r="J102" s="617"/>
      <c r="K102" s="617"/>
      <c r="L102" s="617"/>
      <c r="M102" s="617"/>
      <c r="N102" s="297"/>
      <c r="O102" s="297"/>
      <c r="P102" s="619"/>
      <c r="Q102" s="619"/>
      <c r="R102" s="620"/>
      <c r="S102" s="620"/>
      <c r="T102" s="612"/>
      <c r="U102" s="612"/>
      <c r="V102" s="619"/>
      <c r="W102" s="619"/>
      <c r="X102" s="619"/>
      <c r="Y102" s="619"/>
      <c r="Z102" s="612"/>
      <c r="AA102" s="612"/>
      <c r="AB102" s="612"/>
      <c r="AC102" s="612"/>
      <c r="AD102" s="625"/>
      <c r="AE102" s="626"/>
      <c r="AF102" s="626"/>
      <c r="AG102" s="626"/>
      <c r="AH102" s="626"/>
      <c r="AI102" s="626"/>
      <c r="AJ102" s="614"/>
      <c r="AK102" s="614"/>
      <c r="AL102" s="298"/>
      <c r="AM102" s="298"/>
      <c r="AN102" s="614"/>
      <c r="AO102" s="614"/>
      <c r="AP102" s="614"/>
      <c r="AQ102" s="614"/>
      <c r="AR102" s="626"/>
      <c r="AS102" s="626"/>
      <c r="AT102" s="626"/>
      <c r="AU102" s="626"/>
      <c r="AV102" s="230"/>
      <c r="AW102" s="230"/>
      <c r="AX102" s="614"/>
      <c r="AY102" s="614"/>
      <c r="AZ102" s="614"/>
      <c r="BA102" s="614"/>
      <c r="BB102" s="621"/>
      <c r="BC102" s="621"/>
      <c r="BD102" s="621"/>
      <c r="BE102" s="621"/>
      <c r="BF102" s="621"/>
      <c r="BG102" s="621"/>
      <c r="BH102" s="614"/>
      <c r="BI102" s="614"/>
      <c r="BJ102" s="298"/>
      <c r="BK102" s="298"/>
      <c r="BL102" s="612"/>
      <c r="BM102" s="612"/>
      <c r="BN102" s="612"/>
      <c r="BO102" s="612"/>
      <c r="BP102" s="640"/>
      <c r="BQ102" s="640"/>
      <c r="BR102" s="640"/>
      <c r="BS102" s="640"/>
    </row>
    <row r="103" spans="1:72" s="287" customFormat="1" ht="15.75" x14ac:dyDescent="0.2">
      <c r="A103" s="616"/>
      <c r="B103" s="617"/>
      <c r="C103" s="617"/>
      <c r="D103" s="617"/>
      <c r="E103" s="617"/>
      <c r="F103" s="617"/>
      <c r="G103" s="617"/>
      <c r="H103" s="617"/>
      <c r="I103" s="617"/>
      <c r="J103" s="617"/>
      <c r="K103" s="617"/>
      <c r="L103" s="617"/>
      <c r="M103" s="617"/>
      <c r="N103" s="297"/>
      <c r="O103" s="297"/>
      <c r="P103" s="619"/>
      <c r="Q103" s="619"/>
      <c r="R103" s="620"/>
      <c r="S103" s="620"/>
      <c r="T103" s="612"/>
      <c r="U103" s="612"/>
      <c r="V103" s="619"/>
      <c r="W103" s="619"/>
      <c r="X103" s="619"/>
      <c r="Y103" s="619"/>
      <c r="Z103" s="612"/>
      <c r="AA103" s="612"/>
      <c r="AB103" s="612"/>
      <c r="AC103" s="612"/>
      <c r="AD103" s="614"/>
      <c r="AE103" s="614"/>
      <c r="AF103" s="614"/>
      <c r="AG103" s="614"/>
      <c r="AH103" s="614"/>
      <c r="AI103" s="614"/>
      <c r="AJ103" s="614"/>
      <c r="AK103" s="614"/>
      <c r="AL103" s="298"/>
      <c r="AM103" s="298"/>
      <c r="AN103" s="614"/>
      <c r="AO103" s="614"/>
      <c r="AP103" s="614"/>
      <c r="AQ103" s="614"/>
      <c r="AR103" s="627"/>
      <c r="AS103" s="626"/>
      <c r="AT103" s="627"/>
      <c r="AU103" s="626"/>
      <c r="AV103" s="230"/>
      <c r="AW103" s="230"/>
      <c r="AX103" s="614"/>
      <c r="AY103" s="614"/>
      <c r="AZ103" s="614"/>
      <c r="BA103" s="614"/>
      <c r="BB103" s="630"/>
      <c r="BC103" s="630"/>
      <c r="BD103" s="614"/>
      <c r="BE103" s="614"/>
      <c r="BF103" s="614"/>
      <c r="BG103" s="614"/>
      <c r="BH103" s="614"/>
      <c r="BI103" s="614"/>
      <c r="BJ103" s="298"/>
      <c r="BK103" s="298"/>
      <c r="BL103" s="612"/>
      <c r="BM103" s="612"/>
      <c r="BN103" s="612"/>
      <c r="BO103" s="612"/>
      <c r="BP103" s="612"/>
      <c r="BQ103" s="612"/>
      <c r="BR103" s="612"/>
      <c r="BS103" s="612"/>
    </row>
    <row r="104" spans="1:72" s="287" customFormat="1" ht="15.75" x14ac:dyDescent="0.2">
      <c r="A104" s="616"/>
      <c r="B104" s="617"/>
      <c r="C104" s="617"/>
      <c r="D104" s="617"/>
      <c r="E104" s="617"/>
      <c r="F104" s="617"/>
      <c r="G104" s="617"/>
      <c r="H104" s="617"/>
      <c r="I104" s="617"/>
      <c r="J104" s="617"/>
      <c r="K104" s="617"/>
      <c r="L104" s="617"/>
      <c r="M104" s="617"/>
      <c r="N104" s="297"/>
      <c r="O104" s="297"/>
      <c r="P104" s="619"/>
      <c r="Q104" s="619"/>
      <c r="R104" s="620"/>
      <c r="S104" s="620"/>
      <c r="T104" s="612"/>
      <c r="U104" s="612"/>
      <c r="V104" s="619"/>
      <c r="W104" s="619"/>
      <c r="X104" s="619"/>
      <c r="Y104" s="619"/>
      <c r="Z104" s="612"/>
      <c r="AA104" s="612"/>
      <c r="AB104" s="612"/>
      <c r="AC104" s="612"/>
      <c r="AD104" s="614"/>
      <c r="AE104" s="614"/>
      <c r="AF104" s="614"/>
      <c r="AG104" s="614"/>
      <c r="AH104" s="614"/>
      <c r="AI104" s="614"/>
      <c r="AJ104" s="614"/>
      <c r="AK104" s="614"/>
      <c r="AL104" s="298"/>
      <c r="AM104" s="298"/>
      <c r="AN104" s="614"/>
      <c r="AO104" s="614"/>
      <c r="AP104" s="614"/>
      <c r="AQ104" s="614"/>
      <c r="AR104" s="626"/>
      <c r="AS104" s="626"/>
      <c r="AT104" s="626"/>
      <c r="AU104" s="626"/>
      <c r="AV104" s="230"/>
      <c r="AW104" s="230"/>
      <c r="AX104" s="614"/>
      <c r="AY104" s="614"/>
      <c r="AZ104" s="614"/>
      <c r="BA104" s="614"/>
      <c r="BB104" s="630"/>
      <c r="BC104" s="630"/>
      <c r="BD104" s="614"/>
      <c r="BE104" s="614"/>
      <c r="BF104" s="614"/>
      <c r="BG104" s="614"/>
      <c r="BH104" s="614"/>
      <c r="BI104" s="614"/>
      <c r="BJ104" s="298"/>
      <c r="BK104" s="298"/>
      <c r="BL104" s="612"/>
      <c r="BM104" s="612"/>
      <c r="BN104" s="612"/>
      <c r="BO104" s="612"/>
      <c r="BP104" s="612"/>
      <c r="BQ104" s="612"/>
      <c r="BR104" s="612"/>
      <c r="BS104" s="612"/>
    </row>
    <row r="105" spans="1:72" s="287" customFormat="1" ht="15.75" x14ac:dyDescent="0.2">
      <c r="A105" s="616"/>
      <c r="B105" s="617"/>
      <c r="C105" s="617"/>
      <c r="D105" s="617"/>
      <c r="E105" s="617"/>
      <c r="F105" s="617"/>
      <c r="G105" s="617"/>
      <c r="H105" s="617"/>
      <c r="I105" s="617"/>
      <c r="J105" s="617"/>
      <c r="K105" s="617"/>
      <c r="L105" s="617"/>
      <c r="M105" s="617"/>
      <c r="N105" s="297"/>
      <c r="O105" s="297"/>
      <c r="P105" s="619"/>
      <c r="Q105" s="619"/>
      <c r="R105" s="620"/>
      <c r="S105" s="620"/>
      <c r="T105" s="612"/>
      <c r="U105" s="612"/>
      <c r="V105" s="619"/>
      <c r="W105" s="619"/>
      <c r="X105" s="619"/>
      <c r="Y105" s="619"/>
      <c r="Z105" s="612"/>
      <c r="AA105" s="612"/>
      <c r="AB105" s="612"/>
      <c r="AC105" s="612"/>
      <c r="AD105" s="614"/>
      <c r="AE105" s="614"/>
      <c r="AF105" s="614"/>
      <c r="AG105" s="614"/>
      <c r="AH105" s="614"/>
      <c r="AI105" s="614"/>
      <c r="AJ105" s="614"/>
      <c r="AK105" s="614"/>
      <c r="AL105" s="298"/>
      <c r="AM105" s="298"/>
      <c r="AN105" s="614"/>
      <c r="AO105" s="614"/>
      <c r="AP105" s="614"/>
      <c r="AQ105" s="614"/>
      <c r="AR105" s="626"/>
      <c r="AS105" s="626"/>
      <c r="AT105" s="626"/>
      <c r="AU105" s="626"/>
      <c r="AV105" s="230"/>
      <c r="AW105" s="230"/>
      <c r="AX105" s="614"/>
      <c r="AY105" s="614"/>
      <c r="AZ105" s="614"/>
      <c r="BA105" s="614"/>
      <c r="BB105" s="630"/>
      <c r="BC105" s="630"/>
      <c r="BD105" s="614"/>
      <c r="BE105" s="614"/>
      <c r="BF105" s="614"/>
      <c r="BG105" s="614"/>
      <c r="BH105" s="614"/>
      <c r="BI105" s="614"/>
      <c r="BJ105" s="298"/>
      <c r="BK105" s="298"/>
      <c r="BL105" s="612"/>
      <c r="BM105" s="612"/>
      <c r="BN105" s="612"/>
      <c r="BO105" s="612"/>
      <c r="BP105" s="612"/>
      <c r="BQ105" s="612"/>
      <c r="BR105" s="612"/>
      <c r="BS105" s="612"/>
    </row>
    <row r="106" spans="1:72" s="287" customFormat="1" x14ac:dyDescent="0.2">
      <c r="A106" s="282"/>
      <c r="B106" s="622"/>
      <c r="C106" s="622"/>
      <c r="D106" s="622"/>
      <c r="E106" s="622"/>
      <c r="F106" s="622"/>
      <c r="G106" s="622"/>
      <c r="H106" s="622"/>
      <c r="I106" s="622"/>
      <c r="J106" s="622"/>
      <c r="K106" s="622"/>
      <c r="L106" s="622"/>
      <c r="M106" s="622"/>
      <c r="N106" s="300"/>
      <c r="O106" s="300"/>
      <c r="P106" s="618"/>
      <c r="Q106" s="618"/>
      <c r="R106" s="618"/>
      <c r="S106" s="618"/>
      <c r="T106" s="618"/>
      <c r="U106" s="618"/>
      <c r="V106" s="618"/>
      <c r="W106" s="618"/>
      <c r="X106" s="618"/>
      <c r="Y106" s="618"/>
      <c r="Z106" s="618"/>
      <c r="AA106" s="618"/>
      <c r="AB106" s="618"/>
      <c r="AC106" s="618"/>
      <c r="AD106" s="623"/>
      <c r="AE106" s="623"/>
      <c r="AF106" s="623"/>
      <c r="AG106" s="623"/>
      <c r="AH106" s="623"/>
      <c r="AI106" s="623"/>
      <c r="AJ106" s="623"/>
      <c r="AK106" s="623"/>
      <c r="AL106" s="283"/>
      <c r="AM106" s="283"/>
      <c r="AN106" s="623"/>
      <c r="AO106" s="623"/>
      <c r="AP106" s="623"/>
      <c r="AQ106" s="623"/>
      <c r="AR106" s="623"/>
      <c r="AS106" s="623"/>
      <c r="AT106" s="623"/>
      <c r="AU106" s="623"/>
      <c r="AV106" s="283"/>
      <c r="AW106" s="283"/>
      <c r="AX106" s="623"/>
      <c r="AY106" s="623"/>
      <c r="AZ106" s="623"/>
      <c r="BA106" s="623"/>
      <c r="BB106" s="623"/>
      <c r="BC106" s="623"/>
      <c r="BD106" s="623"/>
      <c r="BE106" s="623"/>
      <c r="BF106" s="623"/>
      <c r="BG106" s="623"/>
      <c r="BH106" s="623"/>
      <c r="BI106" s="623"/>
      <c r="BJ106" s="283"/>
      <c r="BK106" s="283"/>
      <c r="BL106" s="618"/>
      <c r="BM106" s="618"/>
      <c r="BN106" s="618"/>
      <c r="BO106" s="618"/>
      <c r="BP106" s="618"/>
      <c r="BQ106" s="618"/>
      <c r="BR106" s="618"/>
      <c r="BS106" s="618"/>
    </row>
    <row r="107" spans="1:72" s="287" customFormat="1" x14ac:dyDescent="0.2">
      <c r="A107" s="282"/>
      <c r="B107" s="622"/>
      <c r="C107" s="622"/>
      <c r="D107" s="622"/>
      <c r="E107" s="622"/>
      <c r="F107" s="622"/>
      <c r="G107" s="622"/>
      <c r="H107" s="622"/>
      <c r="I107" s="622"/>
      <c r="J107" s="622"/>
      <c r="K107" s="622"/>
      <c r="L107" s="622"/>
      <c r="M107" s="622"/>
      <c r="N107" s="300"/>
      <c r="O107" s="300"/>
      <c r="P107" s="618"/>
      <c r="Q107" s="618"/>
      <c r="R107" s="618"/>
      <c r="S107" s="618"/>
      <c r="T107" s="618"/>
      <c r="U107" s="618"/>
      <c r="V107" s="618"/>
      <c r="W107" s="618"/>
      <c r="X107" s="618"/>
      <c r="Y107" s="618"/>
      <c r="Z107" s="618"/>
      <c r="AA107" s="618"/>
      <c r="AB107" s="618"/>
      <c r="AC107" s="618"/>
      <c r="AD107" s="623"/>
      <c r="AE107" s="623"/>
      <c r="AF107" s="623"/>
      <c r="AG107" s="623"/>
      <c r="AH107" s="623"/>
      <c r="AI107" s="623"/>
      <c r="AJ107" s="623"/>
      <c r="AK107" s="623"/>
      <c r="AL107" s="283"/>
      <c r="AM107" s="283"/>
      <c r="AN107" s="623"/>
      <c r="AO107" s="623"/>
      <c r="AP107" s="623"/>
      <c r="AQ107" s="623"/>
      <c r="AR107" s="623"/>
      <c r="AS107" s="623"/>
      <c r="AT107" s="623"/>
      <c r="AU107" s="623"/>
      <c r="AV107" s="283"/>
      <c r="AW107" s="283"/>
      <c r="AX107" s="623"/>
      <c r="AY107" s="623"/>
      <c r="AZ107" s="623"/>
      <c r="BA107" s="623"/>
      <c r="BB107" s="623"/>
      <c r="BC107" s="623"/>
      <c r="BD107" s="623"/>
      <c r="BE107" s="623"/>
      <c r="BF107" s="623"/>
      <c r="BG107" s="623"/>
      <c r="BH107" s="623"/>
      <c r="BI107" s="623"/>
      <c r="BJ107" s="283"/>
      <c r="BK107" s="283"/>
      <c r="BL107" s="618"/>
      <c r="BM107" s="618"/>
      <c r="BN107" s="618"/>
      <c r="BO107" s="618"/>
      <c r="BP107" s="618"/>
      <c r="BQ107" s="618"/>
      <c r="BR107" s="618"/>
      <c r="BS107" s="618"/>
    </row>
    <row r="108" spans="1:72" s="287" customFormat="1" x14ac:dyDescent="0.2">
      <c r="A108" s="282"/>
      <c r="B108" s="622"/>
      <c r="C108" s="622"/>
      <c r="D108" s="622"/>
      <c r="E108" s="622"/>
      <c r="F108" s="622"/>
      <c r="G108" s="622"/>
      <c r="H108" s="622"/>
      <c r="I108" s="622"/>
      <c r="J108" s="622"/>
      <c r="K108" s="622"/>
      <c r="L108" s="622"/>
      <c r="M108" s="622"/>
      <c r="N108" s="300"/>
      <c r="O108" s="300"/>
      <c r="P108" s="618"/>
      <c r="Q108" s="618"/>
      <c r="R108" s="618"/>
      <c r="S108" s="618"/>
      <c r="T108" s="618"/>
      <c r="U108" s="618"/>
      <c r="V108" s="618"/>
      <c r="W108" s="618"/>
      <c r="X108" s="618"/>
      <c r="Y108" s="618"/>
      <c r="Z108" s="618"/>
      <c r="AA108" s="618"/>
      <c r="AB108" s="618"/>
      <c r="AC108" s="618"/>
      <c r="AD108" s="623"/>
      <c r="AE108" s="623"/>
      <c r="AF108" s="623"/>
      <c r="AG108" s="623"/>
      <c r="AH108" s="623"/>
      <c r="AI108" s="623"/>
      <c r="AJ108" s="623"/>
      <c r="AK108" s="623"/>
      <c r="AL108" s="283"/>
      <c r="AM108" s="283"/>
      <c r="AN108" s="623"/>
      <c r="AO108" s="623"/>
      <c r="AP108" s="623"/>
      <c r="AQ108" s="623"/>
      <c r="AR108" s="623"/>
      <c r="AS108" s="623"/>
      <c r="AT108" s="623"/>
      <c r="AU108" s="623"/>
      <c r="AV108" s="283"/>
      <c r="AW108" s="283"/>
      <c r="AX108" s="623"/>
      <c r="AY108" s="623"/>
      <c r="AZ108" s="623"/>
      <c r="BA108" s="623"/>
      <c r="BB108" s="623"/>
      <c r="BC108" s="623"/>
      <c r="BD108" s="623"/>
      <c r="BE108" s="623"/>
      <c r="BF108" s="623"/>
      <c r="BG108" s="623"/>
      <c r="BH108" s="623"/>
      <c r="BI108" s="623"/>
      <c r="BJ108" s="283"/>
      <c r="BK108" s="283"/>
      <c r="BL108" s="618"/>
      <c r="BM108" s="618"/>
      <c r="BN108" s="618"/>
      <c r="BO108" s="618"/>
      <c r="BP108" s="618"/>
      <c r="BQ108" s="618"/>
      <c r="BR108" s="618"/>
      <c r="BS108" s="618"/>
    </row>
    <row r="109" spans="1:72" s="287" customFormat="1" x14ac:dyDescent="0.2">
      <c r="A109" s="315"/>
      <c r="B109" s="641"/>
      <c r="C109" s="641"/>
      <c r="D109" s="641"/>
      <c r="E109" s="641"/>
      <c r="F109" s="641"/>
      <c r="G109" s="641"/>
      <c r="H109" s="641"/>
      <c r="I109" s="641"/>
      <c r="J109" s="641"/>
      <c r="K109" s="641"/>
      <c r="L109" s="641"/>
      <c r="M109" s="641"/>
      <c r="N109" s="316"/>
      <c r="O109" s="316"/>
      <c r="P109" s="642"/>
      <c r="Q109" s="642"/>
      <c r="R109" s="642"/>
      <c r="S109" s="642"/>
      <c r="T109" s="642"/>
      <c r="U109" s="642"/>
      <c r="V109" s="642"/>
      <c r="W109" s="642"/>
      <c r="X109" s="642"/>
      <c r="Y109" s="642"/>
      <c r="Z109" s="642"/>
      <c r="AA109" s="642"/>
      <c r="AB109" s="642"/>
      <c r="AC109" s="642"/>
      <c r="AD109" s="643"/>
      <c r="AE109" s="643"/>
      <c r="AF109" s="643"/>
      <c r="AG109" s="643"/>
      <c r="AH109" s="643"/>
      <c r="AI109" s="643"/>
      <c r="AJ109" s="643"/>
      <c r="AK109" s="643"/>
      <c r="AL109" s="305"/>
      <c r="AM109" s="305"/>
      <c r="AN109" s="643"/>
      <c r="AO109" s="643"/>
      <c r="AP109" s="643"/>
      <c r="AQ109" s="643"/>
      <c r="AR109" s="643"/>
      <c r="AS109" s="643"/>
      <c r="AT109" s="623"/>
      <c r="AU109" s="623"/>
      <c r="AV109" s="283"/>
      <c r="AW109" s="283"/>
      <c r="AX109" s="623"/>
      <c r="AY109" s="623"/>
      <c r="AZ109" s="623"/>
      <c r="BA109" s="623"/>
      <c r="BB109" s="283"/>
      <c r="BC109" s="283"/>
      <c r="BD109" s="283"/>
      <c r="BE109" s="283"/>
      <c r="BF109" s="283"/>
      <c r="BG109" s="283"/>
      <c r="BH109" s="283"/>
      <c r="BI109" s="283"/>
      <c r="BJ109" s="283"/>
      <c r="BK109" s="283"/>
      <c r="BL109" s="283"/>
      <c r="BM109" s="282"/>
      <c r="BN109" s="282"/>
      <c r="BO109" s="282"/>
      <c r="BP109" s="282"/>
      <c r="BQ109" s="282"/>
      <c r="BR109" s="282"/>
      <c r="BS109" s="282"/>
    </row>
    <row r="110" spans="1:72" s="287" customFormat="1" x14ac:dyDescent="0.2">
      <c r="A110" s="282"/>
      <c r="B110" s="622"/>
      <c r="C110" s="622"/>
      <c r="D110" s="622"/>
      <c r="E110" s="622"/>
      <c r="F110" s="622"/>
      <c r="G110" s="622"/>
      <c r="H110" s="622"/>
      <c r="I110" s="622"/>
      <c r="J110" s="622"/>
      <c r="K110" s="622"/>
      <c r="L110" s="622"/>
      <c r="M110" s="622"/>
      <c r="N110" s="300"/>
      <c r="O110" s="300"/>
      <c r="P110" s="618"/>
      <c r="Q110" s="618"/>
      <c r="R110" s="618"/>
      <c r="S110" s="618"/>
      <c r="T110" s="618"/>
      <c r="U110" s="618"/>
      <c r="V110" s="618"/>
      <c r="W110" s="618"/>
      <c r="X110" s="618"/>
      <c r="Y110" s="618"/>
      <c r="Z110" s="618"/>
      <c r="AA110" s="618"/>
      <c r="AB110" s="618"/>
      <c r="AC110" s="618"/>
      <c r="AD110" s="623"/>
      <c r="AE110" s="623"/>
      <c r="AF110" s="623"/>
      <c r="AG110" s="623"/>
      <c r="AH110" s="623"/>
      <c r="AI110" s="623"/>
      <c r="AJ110" s="623"/>
      <c r="AK110" s="623"/>
      <c r="AL110" s="283"/>
      <c r="AM110" s="283"/>
      <c r="AN110" s="623"/>
      <c r="AO110" s="623"/>
      <c r="AP110" s="623"/>
      <c r="AQ110" s="623"/>
      <c r="AR110" s="623"/>
      <c r="AS110" s="623"/>
      <c r="AT110" s="623"/>
      <c r="AU110" s="623"/>
      <c r="AV110" s="283"/>
      <c r="AW110" s="283"/>
      <c r="AX110" s="623"/>
      <c r="AY110" s="623"/>
      <c r="AZ110" s="623"/>
      <c r="BA110" s="623"/>
      <c r="BB110" s="623"/>
      <c r="BC110" s="623"/>
      <c r="BD110" s="623"/>
      <c r="BE110" s="623"/>
      <c r="BF110" s="623"/>
      <c r="BG110" s="623"/>
      <c r="BH110" s="623"/>
      <c r="BI110" s="623"/>
      <c r="BJ110" s="283"/>
      <c r="BK110" s="283"/>
      <c r="BL110" s="618"/>
      <c r="BM110" s="618"/>
      <c r="BN110" s="618"/>
      <c r="BO110" s="618"/>
      <c r="BP110" s="618"/>
      <c r="BQ110" s="618"/>
      <c r="BR110" s="618"/>
      <c r="BS110" s="618"/>
    </row>
    <row r="111" spans="1:72" s="287" customFormat="1" x14ac:dyDescent="0.2">
      <c r="A111" s="282"/>
      <c r="B111" s="622"/>
      <c r="C111" s="622"/>
      <c r="D111" s="622"/>
      <c r="E111" s="622"/>
      <c r="F111" s="622"/>
      <c r="G111" s="622"/>
      <c r="H111" s="622"/>
      <c r="I111" s="622"/>
      <c r="J111" s="622"/>
      <c r="K111" s="622"/>
      <c r="L111" s="622"/>
      <c r="M111" s="622"/>
      <c r="N111" s="300"/>
      <c r="O111" s="300"/>
      <c r="P111" s="618"/>
      <c r="Q111" s="618"/>
      <c r="R111" s="618"/>
      <c r="S111" s="618"/>
      <c r="T111" s="618"/>
      <c r="U111" s="618"/>
      <c r="V111" s="618"/>
      <c r="W111" s="618"/>
      <c r="X111" s="618"/>
      <c r="Y111" s="618"/>
      <c r="Z111" s="618"/>
      <c r="AA111" s="618"/>
      <c r="AB111" s="618"/>
      <c r="AC111" s="618"/>
      <c r="AD111" s="623"/>
      <c r="AE111" s="623"/>
      <c r="AF111" s="623"/>
      <c r="AG111" s="623"/>
      <c r="AH111" s="623"/>
      <c r="AI111" s="623"/>
      <c r="AJ111" s="623"/>
      <c r="AK111" s="623"/>
      <c r="AL111" s="283"/>
      <c r="AM111" s="283"/>
      <c r="AN111" s="623"/>
      <c r="AO111" s="623"/>
      <c r="AP111" s="623"/>
      <c r="AQ111" s="623"/>
      <c r="AR111" s="623"/>
      <c r="AS111" s="623"/>
      <c r="AT111" s="623"/>
      <c r="AU111" s="623"/>
      <c r="AV111" s="283"/>
      <c r="AW111" s="283"/>
      <c r="AX111" s="623"/>
      <c r="AY111" s="623"/>
      <c r="AZ111" s="623"/>
      <c r="BA111" s="623"/>
      <c r="BB111" s="623"/>
      <c r="BC111" s="623"/>
      <c r="BD111" s="623"/>
      <c r="BE111" s="623"/>
      <c r="BF111" s="623"/>
      <c r="BG111" s="623"/>
      <c r="BH111" s="623"/>
      <c r="BI111" s="623"/>
      <c r="BJ111" s="283"/>
      <c r="BK111" s="283"/>
      <c r="BL111" s="618"/>
      <c r="BM111" s="618"/>
      <c r="BN111" s="618"/>
      <c r="BO111" s="618"/>
      <c r="BP111" s="618"/>
      <c r="BQ111" s="618"/>
      <c r="BR111" s="618"/>
      <c r="BS111" s="618"/>
    </row>
    <row r="112" spans="1:72" s="287" customFormat="1" x14ac:dyDescent="0.2">
      <c r="A112" s="282"/>
      <c r="B112" s="622"/>
      <c r="C112" s="622"/>
      <c r="D112" s="622"/>
      <c r="E112" s="622"/>
      <c r="F112" s="622"/>
      <c r="G112" s="622"/>
      <c r="H112" s="622"/>
      <c r="I112" s="622"/>
      <c r="J112" s="622"/>
      <c r="K112" s="622"/>
      <c r="L112" s="622"/>
      <c r="M112" s="622"/>
      <c r="N112" s="300"/>
      <c r="O112" s="300"/>
      <c r="P112" s="618"/>
      <c r="Q112" s="618"/>
      <c r="R112" s="618"/>
      <c r="S112" s="618"/>
      <c r="T112" s="618"/>
      <c r="U112" s="618"/>
      <c r="V112" s="618"/>
      <c r="W112" s="618"/>
      <c r="X112" s="618"/>
      <c r="Y112" s="618"/>
      <c r="Z112" s="618"/>
      <c r="AA112" s="618"/>
      <c r="AB112" s="618"/>
      <c r="AC112" s="618"/>
      <c r="AD112" s="623"/>
      <c r="AE112" s="623"/>
      <c r="AF112" s="623"/>
      <c r="AG112" s="623"/>
      <c r="AH112" s="623"/>
      <c r="AI112" s="623"/>
      <c r="AJ112" s="623"/>
      <c r="AK112" s="623"/>
      <c r="AL112" s="283"/>
      <c r="AM112" s="283"/>
      <c r="AN112" s="623"/>
      <c r="AO112" s="623"/>
      <c r="AP112" s="623"/>
      <c r="AQ112" s="623"/>
      <c r="AR112" s="623"/>
      <c r="AS112" s="623"/>
      <c r="AT112" s="623"/>
      <c r="AU112" s="623"/>
      <c r="AV112" s="283"/>
      <c r="AW112" s="283"/>
      <c r="AX112" s="623"/>
      <c r="AY112" s="623"/>
      <c r="AZ112" s="623"/>
      <c r="BA112" s="623"/>
      <c r="BB112" s="623"/>
      <c r="BC112" s="623"/>
      <c r="BD112" s="623"/>
      <c r="BE112" s="623"/>
      <c r="BF112" s="623"/>
      <c r="BG112" s="623"/>
      <c r="BH112" s="623"/>
      <c r="BI112" s="623"/>
      <c r="BJ112" s="283"/>
      <c r="BK112" s="283"/>
      <c r="BL112" s="618"/>
      <c r="BM112" s="618"/>
      <c r="BN112" s="618"/>
      <c r="BO112" s="618"/>
      <c r="BP112" s="618"/>
      <c r="BQ112" s="618"/>
      <c r="BR112" s="618"/>
      <c r="BS112" s="618"/>
    </row>
    <row r="113" spans="1:71" s="287" customFormat="1" x14ac:dyDescent="0.2">
      <c r="A113" s="282"/>
      <c r="B113" s="622"/>
      <c r="C113" s="622"/>
      <c r="D113" s="622"/>
      <c r="E113" s="622"/>
      <c r="F113" s="622"/>
      <c r="G113" s="622"/>
      <c r="H113" s="622"/>
      <c r="I113" s="622"/>
      <c r="J113" s="622"/>
      <c r="K113" s="622"/>
      <c r="L113" s="622"/>
      <c r="M113" s="622"/>
      <c r="N113" s="300"/>
      <c r="O113" s="300"/>
      <c r="P113" s="618"/>
      <c r="Q113" s="618"/>
      <c r="R113" s="618"/>
      <c r="S113" s="618"/>
      <c r="T113" s="618"/>
      <c r="U113" s="618"/>
      <c r="V113" s="618"/>
      <c r="W113" s="618"/>
      <c r="X113" s="618"/>
      <c r="Y113" s="618"/>
      <c r="Z113" s="618"/>
      <c r="AA113" s="618"/>
      <c r="AB113" s="618"/>
      <c r="AC113" s="618"/>
      <c r="AD113" s="623"/>
      <c r="AE113" s="623"/>
      <c r="AF113" s="623"/>
      <c r="AG113" s="623"/>
      <c r="AH113" s="623"/>
      <c r="AI113" s="623"/>
      <c r="AJ113" s="623"/>
      <c r="AK113" s="623"/>
      <c r="AL113" s="283"/>
      <c r="AM113" s="283"/>
      <c r="AN113" s="623"/>
      <c r="AO113" s="623"/>
      <c r="AP113" s="623"/>
      <c r="AQ113" s="623"/>
      <c r="AR113" s="623"/>
      <c r="AS113" s="623"/>
      <c r="AT113" s="623"/>
      <c r="AU113" s="623"/>
      <c r="AV113" s="283"/>
      <c r="AW113" s="283"/>
      <c r="AX113" s="623"/>
      <c r="AY113" s="623"/>
      <c r="AZ113" s="623"/>
      <c r="BA113" s="623"/>
      <c r="BB113" s="623"/>
      <c r="BC113" s="623"/>
      <c r="BD113" s="623"/>
      <c r="BE113" s="623"/>
      <c r="BF113" s="623"/>
      <c r="BG113" s="623"/>
      <c r="BH113" s="623"/>
      <c r="BI113" s="623"/>
      <c r="BJ113" s="283"/>
      <c r="BK113" s="283"/>
      <c r="BL113" s="618"/>
      <c r="BM113" s="618"/>
      <c r="BN113" s="618"/>
      <c r="BO113" s="618"/>
      <c r="BP113" s="618"/>
      <c r="BQ113" s="618"/>
      <c r="BR113" s="618"/>
      <c r="BS113" s="618"/>
    </row>
    <row r="114" spans="1:71" s="287" customFormat="1" x14ac:dyDescent="0.2">
      <c r="A114" s="282"/>
      <c r="B114" s="622"/>
      <c r="C114" s="622"/>
      <c r="D114" s="622"/>
      <c r="E114" s="622"/>
      <c r="F114" s="622"/>
      <c r="G114" s="622"/>
      <c r="H114" s="622"/>
      <c r="I114" s="622"/>
      <c r="J114" s="622"/>
      <c r="K114" s="622"/>
      <c r="L114" s="622"/>
      <c r="M114" s="622"/>
      <c r="N114" s="300"/>
      <c r="O114" s="300"/>
      <c r="P114" s="618"/>
      <c r="Q114" s="618"/>
      <c r="R114" s="618"/>
      <c r="S114" s="618"/>
      <c r="T114" s="618"/>
      <c r="U114" s="618"/>
      <c r="V114" s="618"/>
      <c r="W114" s="618"/>
      <c r="X114" s="618"/>
      <c r="Y114" s="618"/>
      <c r="Z114" s="618"/>
      <c r="AA114" s="618"/>
      <c r="AB114" s="618"/>
      <c r="AC114" s="618"/>
      <c r="AD114" s="623"/>
      <c r="AE114" s="623"/>
      <c r="AF114" s="623"/>
      <c r="AG114" s="623"/>
      <c r="AH114" s="623"/>
      <c r="AI114" s="623"/>
      <c r="AJ114" s="623"/>
      <c r="AK114" s="623"/>
      <c r="AL114" s="283"/>
      <c r="AM114" s="283"/>
      <c r="AN114" s="623"/>
      <c r="AO114" s="623"/>
      <c r="AP114" s="623"/>
      <c r="AQ114" s="623"/>
      <c r="AR114" s="623"/>
      <c r="AS114" s="623"/>
      <c r="AT114" s="623"/>
      <c r="AU114" s="623"/>
      <c r="AV114" s="283"/>
      <c r="AW114" s="283"/>
      <c r="AX114" s="623"/>
      <c r="AY114" s="623"/>
      <c r="AZ114" s="623"/>
      <c r="BA114" s="623"/>
      <c r="BB114" s="623"/>
      <c r="BC114" s="623"/>
      <c r="BD114" s="623"/>
      <c r="BE114" s="623"/>
      <c r="BF114" s="623"/>
      <c r="BG114" s="623"/>
      <c r="BH114" s="623"/>
      <c r="BI114" s="623"/>
      <c r="BJ114" s="283"/>
      <c r="BK114" s="283"/>
      <c r="BL114" s="618"/>
      <c r="BM114" s="618"/>
      <c r="BN114" s="618"/>
      <c r="BO114" s="618"/>
      <c r="BP114" s="618"/>
      <c r="BQ114" s="618"/>
      <c r="BR114" s="618"/>
      <c r="BS114" s="618"/>
    </row>
    <row r="115" spans="1:71" s="287" customFormat="1" x14ac:dyDescent="0.2">
      <c r="A115" s="282"/>
      <c r="B115" s="622"/>
      <c r="C115" s="604"/>
      <c r="D115" s="604"/>
      <c r="E115" s="604"/>
      <c r="F115" s="604"/>
      <c r="G115" s="604"/>
      <c r="H115" s="604"/>
      <c r="I115" s="604"/>
      <c r="J115" s="604"/>
      <c r="K115" s="604"/>
      <c r="L115" s="604"/>
      <c r="M115" s="604"/>
      <c r="N115" s="300"/>
      <c r="O115" s="300"/>
      <c r="P115" s="618"/>
      <c r="Q115" s="618"/>
      <c r="R115" s="618"/>
      <c r="S115" s="618"/>
      <c r="T115" s="618"/>
      <c r="U115" s="618"/>
      <c r="V115" s="618"/>
      <c r="W115" s="618"/>
      <c r="X115" s="618"/>
      <c r="Y115" s="618"/>
      <c r="Z115" s="618"/>
      <c r="AA115" s="618"/>
      <c r="AB115" s="618"/>
      <c r="AC115" s="618"/>
      <c r="AD115" s="623"/>
      <c r="AE115" s="623"/>
      <c r="AF115" s="623"/>
      <c r="AG115" s="623"/>
      <c r="AH115" s="623"/>
      <c r="AI115" s="623"/>
      <c r="AJ115" s="623"/>
      <c r="AK115" s="623"/>
      <c r="AL115" s="283"/>
      <c r="AM115" s="283"/>
      <c r="AN115" s="623"/>
      <c r="AO115" s="623"/>
      <c r="AP115" s="623"/>
      <c r="AQ115" s="623"/>
      <c r="AR115" s="623"/>
      <c r="AS115" s="623"/>
      <c r="AT115" s="623"/>
      <c r="AU115" s="623"/>
      <c r="AV115" s="283"/>
      <c r="AW115" s="283"/>
      <c r="AX115" s="623"/>
      <c r="AY115" s="623"/>
      <c r="AZ115" s="623"/>
      <c r="BA115" s="623"/>
      <c r="BB115" s="623"/>
      <c r="BC115" s="623"/>
      <c r="BD115" s="623"/>
      <c r="BE115" s="623"/>
      <c r="BF115" s="623"/>
      <c r="BG115" s="623"/>
      <c r="BH115" s="623"/>
      <c r="BI115" s="623"/>
      <c r="BJ115" s="283"/>
      <c r="BK115" s="283"/>
      <c r="BL115" s="618"/>
      <c r="BM115" s="618"/>
      <c r="BN115" s="618"/>
      <c r="BO115" s="618"/>
      <c r="BP115" s="618"/>
      <c r="BQ115" s="618"/>
      <c r="BR115" s="618"/>
      <c r="BS115" s="618"/>
    </row>
    <row r="116" spans="1:71" s="287" customFormat="1" x14ac:dyDescent="0.2">
      <c r="A116" s="282"/>
      <c r="B116" s="622"/>
      <c r="C116" s="622"/>
      <c r="D116" s="622"/>
      <c r="E116" s="622"/>
      <c r="F116" s="622"/>
      <c r="G116" s="622"/>
      <c r="H116" s="622"/>
      <c r="I116" s="622"/>
      <c r="J116" s="622"/>
      <c r="K116" s="622"/>
      <c r="L116" s="622"/>
      <c r="M116" s="622"/>
      <c r="N116" s="300"/>
      <c r="O116" s="300"/>
      <c r="P116" s="618"/>
      <c r="Q116" s="618"/>
      <c r="R116" s="618"/>
      <c r="S116" s="618"/>
      <c r="T116" s="618"/>
      <c r="U116" s="618"/>
      <c r="V116" s="618"/>
      <c r="W116" s="618"/>
      <c r="X116" s="618"/>
      <c r="Y116" s="618"/>
      <c r="Z116" s="618"/>
      <c r="AA116" s="618"/>
      <c r="AB116" s="618"/>
      <c r="AC116" s="618"/>
      <c r="AD116" s="623"/>
      <c r="AE116" s="623"/>
      <c r="AF116" s="623"/>
      <c r="AG116" s="623"/>
      <c r="AH116" s="623"/>
      <c r="AI116" s="623"/>
      <c r="AJ116" s="623"/>
      <c r="AK116" s="623"/>
      <c r="AL116" s="283"/>
      <c r="AM116" s="283"/>
      <c r="AN116" s="623"/>
      <c r="AO116" s="623"/>
      <c r="AP116" s="623"/>
      <c r="AQ116" s="623"/>
      <c r="AR116" s="623"/>
      <c r="AS116" s="623"/>
      <c r="AT116" s="623"/>
      <c r="AU116" s="623"/>
      <c r="AV116" s="283"/>
      <c r="AW116" s="283"/>
      <c r="AX116" s="623"/>
      <c r="AY116" s="623"/>
      <c r="AZ116" s="623"/>
      <c r="BA116" s="623"/>
      <c r="BB116" s="623"/>
      <c r="BC116" s="623"/>
      <c r="BD116" s="623"/>
      <c r="BE116" s="623"/>
      <c r="BF116" s="623"/>
      <c r="BG116" s="623"/>
      <c r="BH116" s="623"/>
      <c r="BI116" s="623"/>
      <c r="BJ116" s="283"/>
      <c r="BK116" s="283"/>
      <c r="BL116" s="618"/>
      <c r="BM116" s="618"/>
      <c r="BN116" s="618"/>
      <c r="BO116" s="618"/>
      <c r="BP116" s="618"/>
      <c r="BQ116" s="618"/>
      <c r="BR116" s="618"/>
      <c r="BS116" s="618"/>
    </row>
    <row r="117" spans="1:71" s="287" customFormat="1" x14ac:dyDescent="0.2">
      <c r="A117" s="282"/>
      <c r="B117" s="622"/>
      <c r="C117" s="622"/>
      <c r="D117" s="622"/>
      <c r="E117" s="622"/>
      <c r="F117" s="622"/>
      <c r="G117" s="622"/>
      <c r="H117" s="622"/>
      <c r="I117" s="622"/>
      <c r="J117" s="622"/>
      <c r="K117" s="622"/>
      <c r="L117" s="622"/>
      <c r="M117" s="622"/>
      <c r="N117" s="300"/>
      <c r="O117" s="300"/>
      <c r="P117" s="618"/>
      <c r="Q117" s="618"/>
      <c r="R117" s="618"/>
      <c r="S117" s="618"/>
      <c r="T117" s="618"/>
      <c r="U117" s="618"/>
      <c r="V117" s="618"/>
      <c r="W117" s="618"/>
      <c r="X117" s="618"/>
      <c r="Y117" s="618"/>
      <c r="Z117" s="618"/>
      <c r="AA117" s="618"/>
      <c r="AB117" s="618"/>
      <c r="AC117" s="618"/>
      <c r="AD117" s="623"/>
      <c r="AE117" s="623"/>
      <c r="AF117" s="623"/>
      <c r="AG117" s="623"/>
      <c r="AH117" s="623"/>
      <c r="AI117" s="623"/>
      <c r="AJ117" s="623"/>
      <c r="AK117" s="623"/>
      <c r="AL117" s="283"/>
      <c r="AM117" s="283"/>
      <c r="AN117" s="623"/>
      <c r="AO117" s="623"/>
      <c r="AP117" s="623"/>
      <c r="AQ117" s="623"/>
      <c r="AR117" s="623"/>
      <c r="AS117" s="623"/>
      <c r="AT117" s="623"/>
      <c r="AU117" s="623"/>
      <c r="AV117" s="283"/>
      <c r="AW117" s="283"/>
      <c r="AX117" s="623"/>
      <c r="AY117" s="623"/>
      <c r="AZ117" s="623"/>
      <c r="BA117" s="623"/>
      <c r="BB117" s="623"/>
      <c r="BC117" s="623"/>
      <c r="BD117" s="623"/>
      <c r="BE117" s="623"/>
      <c r="BF117" s="623"/>
      <c r="BG117" s="623"/>
      <c r="BH117" s="623"/>
      <c r="BI117" s="623"/>
      <c r="BJ117" s="283"/>
      <c r="BK117" s="283"/>
      <c r="BL117" s="618"/>
      <c r="BM117" s="618"/>
      <c r="BN117" s="618"/>
      <c r="BO117" s="618"/>
      <c r="BP117" s="618"/>
      <c r="BQ117" s="618"/>
      <c r="BR117" s="618"/>
      <c r="BS117" s="618"/>
    </row>
    <row r="118" spans="1:71" s="287" customFormat="1" x14ac:dyDescent="0.2">
      <c r="A118" s="282"/>
      <c r="B118" s="622"/>
      <c r="C118" s="622"/>
      <c r="D118" s="622"/>
      <c r="E118" s="622"/>
      <c r="F118" s="622"/>
      <c r="G118" s="622"/>
      <c r="H118" s="622"/>
      <c r="I118" s="622"/>
      <c r="J118" s="622"/>
      <c r="K118" s="622"/>
      <c r="L118" s="622"/>
      <c r="M118" s="622"/>
      <c r="N118" s="300"/>
      <c r="O118" s="300"/>
      <c r="P118" s="618"/>
      <c r="Q118" s="618"/>
      <c r="R118" s="618"/>
      <c r="S118" s="618"/>
      <c r="T118" s="618"/>
      <c r="U118" s="618"/>
      <c r="V118" s="618"/>
      <c r="W118" s="618"/>
      <c r="X118" s="618"/>
      <c r="Y118" s="618"/>
      <c r="Z118" s="618"/>
      <c r="AA118" s="618"/>
      <c r="AB118" s="618"/>
      <c r="AC118" s="618"/>
      <c r="AD118" s="623"/>
      <c r="AE118" s="623"/>
      <c r="AF118" s="623"/>
      <c r="AG118" s="623"/>
      <c r="AH118" s="623"/>
      <c r="AI118" s="623"/>
      <c r="AJ118" s="623"/>
      <c r="AK118" s="623"/>
      <c r="AL118" s="283"/>
      <c r="AM118" s="283"/>
      <c r="AN118" s="623"/>
      <c r="AO118" s="623"/>
      <c r="AP118" s="623"/>
      <c r="AQ118" s="623"/>
      <c r="AR118" s="623"/>
      <c r="AS118" s="623"/>
      <c r="AT118" s="623"/>
      <c r="AU118" s="623"/>
      <c r="AV118" s="283"/>
      <c r="AW118" s="283"/>
      <c r="AX118" s="623"/>
      <c r="AY118" s="623"/>
      <c r="AZ118" s="623"/>
      <c r="BA118" s="623"/>
      <c r="BB118" s="623"/>
      <c r="BC118" s="623"/>
      <c r="BD118" s="623"/>
      <c r="BE118" s="623"/>
      <c r="BF118" s="623"/>
      <c r="BG118" s="623"/>
      <c r="BH118" s="623"/>
      <c r="BI118" s="623"/>
      <c r="BJ118" s="283"/>
      <c r="BK118" s="283"/>
      <c r="BL118" s="618"/>
      <c r="BM118" s="618"/>
      <c r="BN118" s="618"/>
      <c r="BO118" s="618"/>
      <c r="BP118" s="618"/>
      <c r="BQ118" s="618"/>
      <c r="BR118" s="618"/>
      <c r="BS118" s="618"/>
    </row>
    <row r="119" spans="1:71" s="287" customFormat="1" x14ac:dyDescent="0.2">
      <c r="A119" s="282"/>
      <c r="B119" s="622"/>
      <c r="C119" s="622"/>
      <c r="D119" s="622"/>
      <c r="E119" s="622"/>
      <c r="F119" s="622"/>
      <c r="G119" s="622"/>
      <c r="H119" s="622"/>
      <c r="I119" s="622"/>
      <c r="J119" s="622"/>
      <c r="K119" s="622"/>
      <c r="L119" s="622"/>
      <c r="M119" s="622"/>
      <c r="N119" s="300"/>
      <c r="O119" s="300"/>
      <c r="P119" s="618"/>
      <c r="Q119" s="618"/>
      <c r="R119" s="618"/>
      <c r="S119" s="618"/>
      <c r="T119" s="618"/>
      <c r="U119" s="618"/>
      <c r="V119" s="618"/>
      <c r="W119" s="618"/>
      <c r="X119" s="618"/>
      <c r="Y119" s="618"/>
      <c r="Z119" s="618"/>
      <c r="AA119" s="618"/>
      <c r="AB119" s="618"/>
      <c r="AC119" s="618"/>
      <c r="AD119" s="623"/>
      <c r="AE119" s="623"/>
      <c r="AF119" s="623"/>
      <c r="AG119" s="623"/>
      <c r="AH119" s="623"/>
      <c r="AI119" s="623"/>
      <c r="AJ119" s="623"/>
      <c r="AK119" s="623"/>
      <c r="AL119" s="283"/>
      <c r="AM119" s="283"/>
      <c r="AN119" s="623"/>
      <c r="AO119" s="623"/>
      <c r="AP119" s="623"/>
      <c r="AQ119" s="623"/>
      <c r="AR119" s="623"/>
      <c r="AS119" s="623"/>
      <c r="AT119" s="623"/>
      <c r="AU119" s="623"/>
      <c r="AV119" s="283"/>
      <c r="AW119" s="283"/>
      <c r="AX119" s="623"/>
      <c r="AY119" s="623"/>
      <c r="AZ119" s="623"/>
      <c r="BA119" s="623"/>
      <c r="BB119" s="623"/>
      <c r="BC119" s="623"/>
      <c r="BD119" s="623"/>
      <c r="BE119" s="623"/>
      <c r="BF119" s="623"/>
      <c r="BG119" s="623"/>
      <c r="BH119" s="623"/>
      <c r="BI119" s="623"/>
      <c r="BJ119" s="283"/>
      <c r="BK119" s="283"/>
      <c r="BL119" s="618"/>
      <c r="BM119" s="618"/>
      <c r="BN119" s="618"/>
      <c r="BO119" s="618"/>
      <c r="BP119" s="618"/>
      <c r="BQ119" s="618"/>
      <c r="BR119" s="618"/>
      <c r="BS119" s="618"/>
    </row>
    <row r="120" spans="1:71" s="287" customFormat="1" x14ac:dyDescent="0.2">
      <c r="A120" s="282"/>
      <c r="B120" s="622"/>
      <c r="C120" s="622"/>
      <c r="D120" s="622"/>
      <c r="E120" s="622"/>
      <c r="F120" s="622"/>
      <c r="G120" s="622"/>
      <c r="H120" s="622"/>
      <c r="I120" s="622"/>
      <c r="J120" s="622"/>
      <c r="K120" s="622"/>
      <c r="L120" s="622"/>
      <c r="M120" s="622"/>
      <c r="N120" s="300"/>
      <c r="O120" s="300"/>
      <c r="P120" s="618"/>
      <c r="Q120" s="618"/>
      <c r="R120" s="618"/>
      <c r="S120" s="618"/>
      <c r="T120" s="618"/>
      <c r="U120" s="618"/>
      <c r="V120" s="618"/>
      <c r="W120" s="618"/>
      <c r="X120" s="618"/>
      <c r="Y120" s="618"/>
      <c r="Z120" s="618"/>
      <c r="AA120" s="618"/>
      <c r="AB120" s="618"/>
      <c r="AC120" s="618"/>
      <c r="AD120" s="623"/>
      <c r="AE120" s="623"/>
      <c r="AF120" s="623"/>
      <c r="AG120" s="623"/>
      <c r="AH120" s="623"/>
      <c r="AI120" s="623"/>
      <c r="AJ120" s="623"/>
      <c r="AK120" s="623"/>
      <c r="AL120" s="283"/>
      <c r="AM120" s="283"/>
      <c r="AN120" s="623"/>
      <c r="AO120" s="623"/>
      <c r="AP120" s="623"/>
      <c r="AQ120" s="623"/>
      <c r="AR120" s="623"/>
      <c r="AS120" s="623"/>
      <c r="AT120" s="623"/>
      <c r="AU120" s="623"/>
      <c r="AV120" s="283"/>
      <c r="AW120" s="283"/>
      <c r="AX120" s="623"/>
      <c r="AY120" s="623"/>
      <c r="AZ120" s="623"/>
      <c r="BA120" s="623"/>
      <c r="BB120" s="623"/>
      <c r="BC120" s="623"/>
      <c r="BD120" s="623"/>
      <c r="BE120" s="623"/>
      <c r="BF120" s="623"/>
      <c r="BG120" s="623"/>
      <c r="BH120" s="623"/>
      <c r="BI120" s="623"/>
      <c r="BJ120" s="283"/>
      <c r="BK120" s="283"/>
      <c r="BL120" s="618"/>
      <c r="BM120" s="618"/>
      <c r="BN120" s="618"/>
      <c r="BO120" s="618"/>
      <c r="BP120" s="618"/>
      <c r="BQ120" s="618"/>
      <c r="BR120" s="618"/>
      <c r="BS120" s="618"/>
    </row>
    <row r="121" spans="1:71" s="287" customFormat="1" x14ac:dyDescent="0.2">
      <c r="A121" s="282"/>
      <c r="B121" s="622"/>
      <c r="C121" s="622"/>
      <c r="D121" s="622"/>
      <c r="E121" s="622"/>
      <c r="F121" s="622"/>
      <c r="G121" s="622"/>
      <c r="H121" s="622"/>
      <c r="I121" s="622"/>
      <c r="J121" s="622"/>
      <c r="K121" s="622"/>
      <c r="L121" s="622"/>
      <c r="M121" s="622"/>
      <c r="N121" s="300"/>
      <c r="O121" s="300"/>
      <c r="P121" s="618"/>
      <c r="Q121" s="618"/>
      <c r="R121" s="618"/>
      <c r="S121" s="618"/>
      <c r="T121" s="618"/>
      <c r="U121" s="618"/>
      <c r="V121" s="618"/>
      <c r="W121" s="618"/>
      <c r="X121" s="618"/>
      <c r="Y121" s="618"/>
      <c r="Z121" s="618"/>
      <c r="AA121" s="618"/>
      <c r="AB121" s="618"/>
      <c r="AC121" s="618"/>
      <c r="AD121" s="623"/>
      <c r="AE121" s="623"/>
      <c r="AF121" s="623"/>
      <c r="AG121" s="623"/>
      <c r="AH121" s="623"/>
      <c r="AI121" s="623"/>
      <c r="AJ121" s="623"/>
      <c r="AK121" s="623"/>
      <c r="AL121" s="283"/>
      <c r="AM121" s="283"/>
      <c r="AN121" s="623"/>
      <c r="AO121" s="623"/>
      <c r="AP121" s="623"/>
      <c r="AQ121" s="623"/>
      <c r="AR121" s="623"/>
      <c r="AS121" s="623"/>
      <c r="AT121" s="623"/>
      <c r="AU121" s="623"/>
      <c r="AV121" s="283"/>
      <c r="AW121" s="283"/>
      <c r="AX121" s="623"/>
      <c r="AY121" s="623"/>
      <c r="AZ121" s="623"/>
      <c r="BA121" s="623"/>
      <c r="BB121" s="623"/>
      <c r="BC121" s="623"/>
      <c r="BD121" s="623"/>
      <c r="BE121" s="623"/>
      <c r="BF121" s="623"/>
      <c r="BG121" s="623"/>
      <c r="BH121" s="623"/>
      <c r="BI121" s="623"/>
      <c r="BJ121" s="283"/>
      <c r="BK121" s="283"/>
      <c r="BL121" s="618"/>
      <c r="BM121" s="618"/>
      <c r="BN121" s="618"/>
      <c r="BO121" s="618"/>
      <c r="BP121" s="618"/>
      <c r="BQ121" s="618"/>
      <c r="BR121" s="618"/>
      <c r="BS121" s="618"/>
    </row>
    <row r="122" spans="1:71" s="287" customFormat="1" x14ac:dyDescent="0.2">
      <c r="A122" s="282"/>
      <c r="B122" s="622"/>
      <c r="C122" s="622"/>
      <c r="D122" s="622"/>
      <c r="E122" s="622"/>
      <c r="F122" s="622"/>
      <c r="G122" s="622"/>
      <c r="H122" s="622"/>
      <c r="I122" s="622"/>
      <c r="J122" s="622"/>
      <c r="K122" s="622"/>
      <c r="L122" s="622"/>
      <c r="M122" s="622"/>
      <c r="N122" s="300"/>
      <c r="O122" s="300"/>
      <c r="P122" s="618"/>
      <c r="Q122" s="618"/>
      <c r="R122" s="618"/>
      <c r="S122" s="618"/>
      <c r="T122" s="618"/>
      <c r="U122" s="618"/>
      <c r="V122" s="618"/>
      <c r="W122" s="618"/>
      <c r="X122" s="618"/>
      <c r="Y122" s="618"/>
      <c r="Z122" s="618"/>
      <c r="AA122" s="618"/>
      <c r="AB122" s="618"/>
      <c r="AC122" s="618"/>
      <c r="AD122" s="623"/>
      <c r="AE122" s="623"/>
      <c r="AF122" s="623"/>
      <c r="AG122" s="623"/>
      <c r="AH122" s="623"/>
      <c r="AI122" s="623"/>
      <c r="AJ122" s="623"/>
      <c r="AK122" s="623"/>
      <c r="AL122" s="283"/>
      <c r="AM122" s="283"/>
      <c r="AN122" s="623"/>
      <c r="AO122" s="623"/>
      <c r="AP122" s="623"/>
      <c r="AQ122" s="623"/>
      <c r="AR122" s="623"/>
      <c r="AS122" s="623"/>
      <c r="AT122" s="623"/>
      <c r="AU122" s="623"/>
      <c r="AV122" s="283"/>
      <c r="AW122" s="283"/>
      <c r="AX122" s="623"/>
      <c r="AY122" s="623"/>
      <c r="AZ122" s="623"/>
      <c r="BA122" s="623"/>
      <c r="BB122" s="623"/>
      <c r="BC122" s="623"/>
      <c r="BD122" s="623"/>
      <c r="BE122" s="623"/>
      <c r="BF122" s="623"/>
      <c r="BG122" s="623"/>
      <c r="BH122" s="623"/>
      <c r="BI122" s="623"/>
      <c r="BJ122" s="283"/>
      <c r="BK122" s="283"/>
      <c r="BL122" s="618"/>
      <c r="BM122" s="618"/>
      <c r="BN122" s="618"/>
      <c r="BO122" s="618"/>
      <c r="BP122" s="618"/>
      <c r="BQ122" s="618"/>
      <c r="BR122" s="618"/>
      <c r="BS122" s="618"/>
    </row>
    <row r="123" spans="1:71" s="287" customFormat="1" x14ac:dyDescent="0.2">
      <c r="A123" s="282"/>
      <c r="B123" s="622"/>
      <c r="C123" s="622"/>
      <c r="D123" s="622"/>
      <c r="E123" s="622"/>
      <c r="F123" s="622"/>
      <c r="G123" s="622"/>
      <c r="H123" s="622"/>
      <c r="I123" s="622"/>
      <c r="J123" s="622"/>
      <c r="K123" s="622"/>
      <c r="L123" s="622"/>
      <c r="M123" s="622"/>
      <c r="N123" s="300"/>
      <c r="O123" s="300"/>
      <c r="P123" s="618"/>
      <c r="Q123" s="618"/>
      <c r="R123" s="618"/>
      <c r="S123" s="618"/>
      <c r="T123" s="618"/>
      <c r="U123" s="618"/>
      <c r="V123" s="618"/>
      <c r="W123" s="618"/>
      <c r="X123" s="618"/>
      <c r="Y123" s="618"/>
      <c r="Z123" s="618"/>
      <c r="AA123" s="618"/>
      <c r="AB123" s="618"/>
      <c r="AC123" s="618"/>
      <c r="AD123" s="623"/>
      <c r="AE123" s="623"/>
      <c r="AF123" s="623"/>
      <c r="AG123" s="623"/>
      <c r="AH123" s="623"/>
      <c r="AI123" s="623"/>
      <c r="AJ123" s="623"/>
      <c r="AK123" s="623"/>
      <c r="AL123" s="283"/>
      <c r="AM123" s="283"/>
      <c r="AN123" s="623"/>
      <c r="AO123" s="623"/>
      <c r="AP123" s="623"/>
      <c r="AQ123" s="623"/>
      <c r="AR123" s="623"/>
      <c r="AS123" s="623"/>
      <c r="AT123" s="623"/>
      <c r="AU123" s="623"/>
      <c r="AV123" s="283"/>
      <c r="AW123" s="283"/>
      <c r="AX123" s="623"/>
      <c r="AY123" s="623"/>
      <c r="AZ123" s="623"/>
      <c r="BA123" s="623"/>
      <c r="BB123" s="623"/>
      <c r="BC123" s="623"/>
      <c r="BD123" s="623"/>
      <c r="BE123" s="623"/>
      <c r="BF123" s="623"/>
      <c r="BG123" s="623"/>
      <c r="BH123" s="623"/>
      <c r="BI123" s="623"/>
      <c r="BJ123" s="283"/>
      <c r="BK123" s="283"/>
      <c r="BL123" s="618"/>
      <c r="BM123" s="618"/>
      <c r="BN123" s="618"/>
      <c r="BO123" s="618"/>
      <c r="BP123" s="618"/>
      <c r="BQ123" s="618"/>
      <c r="BR123" s="618"/>
      <c r="BS123" s="618"/>
    </row>
    <row r="124" spans="1:71" s="287" customFormat="1" x14ac:dyDescent="0.2">
      <c r="A124" s="282"/>
      <c r="B124" s="622"/>
      <c r="C124" s="622"/>
      <c r="D124" s="622"/>
      <c r="E124" s="622"/>
      <c r="F124" s="622"/>
      <c r="G124" s="622"/>
      <c r="H124" s="622"/>
      <c r="I124" s="622"/>
      <c r="J124" s="622"/>
      <c r="K124" s="622"/>
      <c r="L124" s="622"/>
      <c r="M124" s="622"/>
      <c r="N124" s="300"/>
      <c r="O124" s="300"/>
      <c r="P124" s="618"/>
      <c r="Q124" s="618"/>
      <c r="R124" s="618"/>
      <c r="S124" s="618"/>
      <c r="T124" s="618"/>
      <c r="U124" s="618"/>
      <c r="V124" s="618"/>
      <c r="W124" s="618"/>
      <c r="X124" s="618"/>
      <c r="Y124" s="618"/>
      <c r="Z124" s="618"/>
      <c r="AA124" s="618"/>
      <c r="AB124" s="618"/>
      <c r="AC124" s="618"/>
      <c r="AD124" s="623"/>
      <c r="AE124" s="623"/>
      <c r="AF124" s="623"/>
      <c r="AG124" s="623"/>
      <c r="AH124" s="623"/>
      <c r="AI124" s="623"/>
      <c r="AJ124" s="623"/>
      <c r="AK124" s="623"/>
      <c r="AL124" s="283"/>
      <c r="AM124" s="283"/>
      <c r="AN124" s="623"/>
      <c r="AO124" s="623"/>
      <c r="AP124" s="623"/>
      <c r="AQ124" s="623"/>
      <c r="AR124" s="623"/>
      <c r="AS124" s="623"/>
      <c r="AT124" s="623"/>
      <c r="AU124" s="623"/>
      <c r="AV124" s="283"/>
      <c r="AW124" s="283"/>
      <c r="AX124" s="623"/>
      <c r="AY124" s="623"/>
      <c r="AZ124" s="623"/>
      <c r="BA124" s="623"/>
      <c r="BB124" s="623"/>
      <c r="BC124" s="623"/>
      <c r="BD124" s="623"/>
      <c r="BE124" s="623"/>
      <c r="BF124" s="623"/>
      <c r="BG124" s="623"/>
      <c r="BH124" s="623"/>
      <c r="BI124" s="623"/>
      <c r="BJ124" s="283"/>
      <c r="BK124" s="283"/>
      <c r="BL124" s="618"/>
      <c r="BM124" s="618"/>
      <c r="BN124" s="618"/>
      <c r="BO124" s="618"/>
      <c r="BP124" s="618"/>
      <c r="BQ124" s="618"/>
      <c r="BR124" s="618"/>
      <c r="BS124" s="618"/>
    </row>
    <row r="125" spans="1:71" s="287" customFormat="1" x14ac:dyDescent="0.2">
      <c r="A125" s="282"/>
      <c r="B125" s="622"/>
      <c r="C125" s="622"/>
      <c r="D125" s="622"/>
      <c r="E125" s="622"/>
      <c r="F125" s="622"/>
      <c r="G125" s="622"/>
      <c r="H125" s="622"/>
      <c r="I125" s="622"/>
      <c r="J125" s="622"/>
      <c r="K125" s="622"/>
      <c r="L125" s="622"/>
      <c r="M125" s="622"/>
      <c r="N125" s="300"/>
      <c r="O125" s="300"/>
      <c r="P125" s="618"/>
      <c r="Q125" s="618"/>
      <c r="R125" s="618"/>
      <c r="S125" s="618"/>
      <c r="T125" s="618"/>
      <c r="U125" s="618"/>
      <c r="V125" s="618"/>
      <c r="W125" s="618"/>
      <c r="X125" s="618"/>
      <c r="Y125" s="618"/>
      <c r="Z125" s="618"/>
      <c r="AA125" s="618"/>
      <c r="AB125" s="618"/>
      <c r="AC125" s="618"/>
      <c r="AD125" s="623"/>
      <c r="AE125" s="623"/>
      <c r="AF125" s="623"/>
      <c r="AG125" s="623"/>
      <c r="AH125" s="623"/>
      <c r="AI125" s="623"/>
      <c r="AJ125" s="623"/>
      <c r="AK125" s="623"/>
      <c r="AL125" s="283"/>
      <c r="AM125" s="283"/>
      <c r="AN125" s="623"/>
      <c r="AO125" s="623"/>
      <c r="AP125" s="623"/>
      <c r="AQ125" s="623"/>
      <c r="AR125" s="623"/>
      <c r="AS125" s="623"/>
      <c r="AT125" s="623"/>
      <c r="AU125" s="623"/>
      <c r="AV125" s="283"/>
      <c r="AW125" s="283"/>
      <c r="AX125" s="623"/>
      <c r="AY125" s="623"/>
      <c r="AZ125" s="623"/>
      <c r="BA125" s="623"/>
      <c r="BB125" s="623"/>
      <c r="BC125" s="623"/>
      <c r="BD125" s="623"/>
      <c r="BE125" s="623"/>
      <c r="BF125" s="623"/>
      <c r="BG125" s="623"/>
      <c r="BH125" s="623"/>
      <c r="BI125" s="623"/>
      <c r="BJ125" s="283"/>
      <c r="BK125" s="283"/>
      <c r="BL125" s="618"/>
      <c r="BM125" s="618"/>
      <c r="BN125" s="618"/>
      <c r="BO125" s="618"/>
      <c r="BP125" s="618"/>
      <c r="BQ125" s="618"/>
      <c r="BR125" s="618"/>
      <c r="BS125" s="618"/>
    </row>
    <row r="126" spans="1:71" s="287" customFormat="1" x14ac:dyDescent="0.2">
      <c r="A126" s="282"/>
      <c r="B126" s="622"/>
      <c r="C126" s="622"/>
      <c r="D126" s="622"/>
      <c r="E126" s="622"/>
      <c r="F126" s="622"/>
      <c r="G126" s="622"/>
      <c r="H126" s="622"/>
      <c r="I126" s="622"/>
      <c r="J126" s="622"/>
      <c r="K126" s="622"/>
      <c r="L126" s="622"/>
      <c r="M126" s="622"/>
      <c r="N126" s="300"/>
      <c r="O126" s="300"/>
      <c r="P126" s="618"/>
      <c r="Q126" s="618"/>
      <c r="R126" s="618"/>
      <c r="S126" s="618"/>
      <c r="T126" s="618"/>
      <c r="U126" s="618"/>
      <c r="V126" s="618"/>
      <c r="W126" s="618"/>
      <c r="X126" s="618"/>
      <c r="Y126" s="618"/>
      <c r="Z126" s="618"/>
      <c r="AA126" s="618"/>
      <c r="AB126" s="618"/>
      <c r="AC126" s="618"/>
      <c r="AD126" s="623"/>
      <c r="AE126" s="623"/>
      <c r="AF126" s="623"/>
      <c r="AG126" s="623"/>
      <c r="AH126" s="623"/>
      <c r="AI126" s="623"/>
      <c r="AJ126" s="623"/>
      <c r="AK126" s="623"/>
      <c r="AL126" s="283"/>
      <c r="AM126" s="283"/>
      <c r="AN126" s="623"/>
      <c r="AO126" s="623"/>
      <c r="AP126" s="623"/>
      <c r="AQ126" s="623"/>
      <c r="AR126" s="623"/>
      <c r="AS126" s="623"/>
      <c r="AT126" s="623"/>
      <c r="AU126" s="623"/>
      <c r="AV126" s="283"/>
      <c r="AW126" s="283"/>
      <c r="AX126" s="623"/>
      <c r="AY126" s="623"/>
      <c r="AZ126" s="623"/>
      <c r="BA126" s="623"/>
      <c r="BB126" s="623"/>
      <c r="BC126" s="623"/>
      <c r="BD126" s="623"/>
      <c r="BE126" s="623"/>
      <c r="BF126" s="623"/>
      <c r="BG126" s="623"/>
      <c r="BH126" s="623"/>
      <c r="BI126" s="623"/>
      <c r="BJ126" s="283"/>
      <c r="BK126" s="283"/>
      <c r="BL126" s="618"/>
      <c r="BM126" s="618"/>
      <c r="BN126" s="618"/>
      <c r="BO126" s="618"/>
      <c r="BP126" s="618"/>
      <c r="BQ126" s="618"/>
      <c r="BR126" s="618"/>
      <c r="BS126" s="618"/>
    </row>
    <row r="127" spans="1:71" s="287" customFormat="1" x14ac:dyDescent="0.2">
      <c r="A127" s="282"/>
      <c r="B127" s="622"/>
      <c r="C127" s="622"/>
      <c r="D127" s="622"/>
      <c r="E127" s="622"/>
      <c r="F127" s="622"/>
      <c r="G127" s="622"/>
      <c r="H127" s="622"/>
      <c r="I127" s="622"/>
      <c r="J127" s="622"/>
      <c r="K127" s="622"/>
      <c r="L127" s="622"/>
      <c r="M127" s="622"/>
      <c r="N127" s="300"/>
      <c r="O127" s="300"/>
      <c r="P127" s="618"/>
      <c r="Q127" s="618"/>
      <c r="R127" s="618"/>
      <c r="S127" s="618"/>
      <c r="T127" s="618"/>
      <c r="U127" s="618"/>
      <c r="V127" s="618"/>
      <c r="W127" s="618"/>
      <c r="X127" s="618"/>
      <c r="Y127" s="618"/>
      <c r="Z127" s="618"/>
      <c r="AA127" s="618"/>
      <c r="AB127" s="618"/>
      <c r="AC127" s="618"/>
      <c r="AD127" s="623"/>
      <c r="AE127" s="623"/>
      <c r="AF127" s="623"/>
      <c r="AG127" s="623"/>
      <c r="AH127" s="623"/>
      <c r="AI127" s="623"/>
      <c r="AJ127" s="623"/>
      <c r="AK127" s="623"/>
      <c r="AL127" s="283"/>
      <c r="AM127" s="283"/>
      <c r="AN127" s="623"/>
      <c r="AO127" s="623"/>
      <c r="AP127" s="623"/>
      <c r="AQ127" s="623"/>
      <c r="AR127" s="623"/>
      <c r="AS127" s="623"/>
      <c r="AT127" s="623"/>
      <c r="AU127" s="623"/>
      <c r="AV127" s="283"/>
      <c r="AW127" s="283"/>
      <c r="AX127" s="623"/>
      <c r="AY127" s="623"/>
      <c r="AZ127" s="623"/>
      <c r="BA127" s="623"/>
      <c r="BB127" s="623"/>
      <c r="BC127" s="623"/>
      <c r="BD127" s="623"/>
      <c r="BE127" s="623"/>
      <c r="BF127" s="623"/>
      <c r="BG127" s="623"/>
      <c r="BH127" s="623"/>
      <c r="BI127" s="623"/>
      <c r="BJ127" s="283"/>
      <c r="BK127" s="283"/>
      <c r="BL127" s="618"/>
      <c r="BM127" s="618"/>
      <c r="BN127" s="618"/>
      <c r="BO127" s="618"/>
      <c r="BP127" s="618"/>
      <c r="BQ127" s="618"/>
      <c r="BR127" s="618"/>
      <c r="BS127" s="618"/>
    </row>
    <row r="128" spans="1:71" s="287" customFormat="1" x14ac:dyDescent="0.2">
      <c r="A128" s="282"/>
      <c r="B128" s="622"/>
      <c r="C128" s="622"/>
      <c r="D128" s="622"/>
      <c r="E128" s="622"/>
      <c r="F128" s="622"/>
      <c r="G128" s="622"/>
      <c r="H128" s="622"/>
      <c r="I128" s="622"/>
      <c r="J128" s="622"/>
      <c r="K128" s="622"/>
      <c r="L128" s="622"/>
      <c r="M128" s="622"/>
      <c r="N128" s="300"/>
      <c r="O128" s="300"/>
      <c r="P128" s="618"/>
      <c r="Q128" s="618"/>
      <c r="R128" s="618"/>
      <c r="S128" s="618"/>
      <c r="T128" s="618"/>
      <c r="U128" s="618"/>
      <c r="V128" s="618"/>
      <c r="W128" s="618"/>
      <c r="X128" s="618"/>
      <c r="Y128" s="618"/>
      <c r="Z128" s="618"/>
      <c r="AA128" s="618"/>
      <c r="AB128" s="618"/>
      <c r="AC128" s="618"/>
      <c r="AD128" s="623"/>
      <c r="AE128" s="623"/>
      <c r="AF128" s="623"/>
      <c r="AG128" s="623"/>
      <c r="AH128" s="623"/>
      <c r="AI128" s="623"/>
      <c r="AJ128" s="623"/>
      <c r="AK128" s="623"/>
      <c r="AL128" s="283"/>
      <c r="AM128" s="283"/>
      <c r="AN128" s="623"/>
      <c r="AO128" s="623"/>
      <c r="AP128" s="623"/>
      <c r="AQ128" s="623"/>
      <c r="AR128" s="623"/>
      <c r="AS128" s="623"/>
      <c r="AT128" s="623"/>
      <c r="AU128" s="623"/>
      <c r="AV128" s="283"/>
      <c r="AW128" s="283"/>
      <c r="AX128" s="623"/>
      <c r="AY128" s="623"/>
      <c r="AZ128" s="623"/>
      <c r="BA128" s="623"/>
      <c r="BB128" s="623"/>
      <c r="BC128" s="623"/>
      <c r="BD128" s="623"/>
      <c r="BE128" s="623"/>
      <c r="BF128" s="623"/>
      <c r="BG128" s="623"/>
      <c r="BH128" s="623"/>
      <c r="BI128" s="623"/>
      <c r="BJ128" s="283"/>
      <c r="BK128" s="283"/>
      <c r="BL128" s="618"/>
      <c r="BM128" s="618"/>
      <c r="BN128" s="618"/>
      <c r="BO128" s="618"/>
      <c r="BP128" s="618"/>
      <c r="BQ128" s="618"/>
      <c r="BR128" s="618"/>
      <c r="BS128" s="618"/>
    </row>
    <row r="129" spans="1:71" s="287" customFormat="1" x14ac:dyDescent="0.2">
      <c r="A129" s="282"/>
      <c r="B129" s="622"/>
      <c r="C129" s="622"/>
      <c r="D129" s="622"/>
      <c r="E129" s="622"/>
      <c r="F129" s="622"/>
      <c r="G129" s="622"/>
      <c r="H129" s="622"/>
      <c r="I129" s="622"/>
      <c r="J129" s="622"/>
      <c r="K129" s="622"/>
      <c r="L129" s="622"/>
      <c r="M129" s="622"/>
      <c r="N129" s="300"/>
      <c r="O129" s="300"/>
      <c r="P129" s="618"/>
      <c r="Q129" s="618"/>
      <c r="R129" s="618"/>
      <c r="S129" s="618"/>
      <c r="T129" s="618"/>
      <c r="U129" s="618"/>
      <c r="V129" s="618"/>
      <c r="W129" s="618"/>
      <c r="X129" s="618"/>
      <c r="Y129" s="618"/>
      <c r="Z129" s="618"/>
      <c r="AA129" s="618"/>
      <c r="AB129" s="618"/>
      <c r="AC129" s="618"/>
      <c r="AD129" s="623"/>
      <c r="AE129" s="623"/>
      <c r="AF129" s="623"/>
      <c r="AG129" s="623"/>
      <c r="AH129" s="623"/>
      <c r="AI129" s="623"/>
      <c r="AJ129" s="623"/>
      <c r="AK129" s="623"/>
      <c r="AL129" s="283"/>
      <c r="AM129" s="283"/>
      <c r="AN129" s="623"/>
      <c r="AO129" s="623"/>
      <c r="AP129" s="623"/>
      <c r="AQ129" s="623"/>
      <c r="AR129" s="623"/>
      <c r="AS129" s="623"/>
      <c r="AT129" s="623"/>
      <c r="AU129" s="623"/>
      <c r="AV129" s="283"/>
      <c r="AW129" s="283"/>
      <c r="AX129" s="623"/>
      <c r="AY129" s="623"/>
      <c r="AZ129" s="623"/>
      <c r="BA129" s="623"/>
      <c r="BB129" s="623"/>
      <c r="BC129" s="623"/>
      <c r="BD129" s="623"/>
      <c r="BE129" s="623"/>
      <c r="BF129" s="623"/>
      <c r="BG129" s="623"/>
      <c r="BH129" s="623"/>
      <c r="BI129" s="623"/>
      <c r="BJ129" s="283"/>
      <c r="BK129" s="283"/>
      <c r="BL129" s="618"/>
      <c r="BM129" s="618"/>
      <c r="BN129" s="618"/>
      <c r="BO129" s="618"/>
      <c r="BP129" s="618"/>
      <c r="BQ129" s="618"/>
      <c r="BR129" s="618"/>
      <c r="BS129" s="618"/>
    </row>
    <row r="130" spans="1:71" s="287" customFormat="1" x14ac:dyDescent="0.2">
      <c r="A130" s="282"/>
      <c r="B130" s="622"/>
      <c r="C130" s="622"/>
      <c r="D130" s="622"/>
      <c r="E130" s="622"/>
      <c r="F130" s="622"/>
      <c r="G130" s="622"/>
      <c r="H130" s="622"/>
      <c r="I130" s="622"/>
      <c r="J130" s="622"/>
      <c r="K130" s="622"/>
      <c r="L130" s="622"/>
      <c r="M130" s="622"/>
      <c r="N130" s="300"/>
      <c r="O130" s="300"/>
      <c r="P130" s="618"/>
      <c r="Q130" s="618"/>
      <c r="R130" s="618"/>
      <c r="S130" s="618"/>
      <c r="T130" s="618"/>
      <c r="U130" s="618"/>
      <c r="V130" s="618"/>
      <c r="W130" s="618"/>
      <c r="X130" s="618"/>
      <c r="Y130" s="618"/>
      <c r="Z130" s="618"/>
      <c r="AA130" s="618"/>
      <c r="AB130" s="618"/>
      <c r="AC130" s="618"/>
      <c r="AD130" s="623"/>
      <c r="AE130" s="623"/>
      <c r="AF130" s="623"/>
      <c r="AG130" s="623"/>
      <c r="AH130" s="623"/>
      <c r="AI130" s="623"/>
      <c r="AJ130" s="623"/>
      <c r="AK130" s="623"/>
      <c r="AL130" s="283"/>
      <c r="AM130" s="283"/>
      <c r="AN130" s="623"/>
      <c r="AO130" s="623"/>
      <c r="AP130" s="623"/>
      <c r="AQ130" s="623"/>
      <c r="AR130" s="623"/>
      <c r="AS130" s="623"/>
      <c r="AT130" s="623"/>
      <c r="AU130" s="623"/>
      <c r="AV130" s="283"/>
      <c r="AW130" s="283"/>
      <c r="AX130" s="623"/>
      <c r="AY130" s="623"/>
      <c r="AZ130" s="623"/>
      <c r="BA130" s="623"/>
      <c r="BB130" s="623"/>
      <c r="BC130" s="623"/>
      <c r="BD130" s="623"/>
      <c r="BE130" s="623"/>
      <c r="BF130" s="623"/>
      <c r="BG130" s="623"/>
      <c r="BH130" s="623"/>
      <c r="BI130" s="623"/>
      <c r="BJ130" s="283"/>
      <c r="BK130" s="283"/>
      <c r="BL130" s="618"/>
      <c r="BM130" s="618"/>
      <c r="BN130" s="618"/>
      <c r="BO130" s="618"/>
      <c r="BP130" s="618"/>
      <c r="BQ130" s="618"/>
      <c r="BR130" s="618"/>
      <c r="BS130" s="618"/>
    </row>
    <row r="131" spans="1:71" s="287" customFormat="1" x14ac:dyDescent="0.2">
      <c r="A131" s="282"/>
      <c r="B131" s="622"/>
      <c r="C131" s="622"/>
      <c r="D131" s="622"/>
      <c r="E131" s="622"/>
      <c r="F131" s="622"/>
      <c r="G131" s="622"/>
      <c r="H131" s="622"/>
      <c r="I131" s="622"/>
      <c r="J131" s="622"/>
      <c r="K131" s="622"/>
      <c r="L131" s="622"/>
      <c r="M131" s="622"/>
      <c r="N131" s="300"/>
      <c r="O131" s="300"/>
      <c r="P131" s="618"/>
      <c r="Q131" s="618"/>
      <c r="R131" s="618"/>
      <c r="S131" s="618"/>
      <c r="T131" s="618"/>
      <c r="U131" s="618"/>
      <c r="V131" s="618"/>
      <c r="W131" s="618"/>
      <c r="X131" s="618"/>
      <c r="Y131" s="618"/>
      <c r="Z131" s="618"/>
      <c r="AA131" s="618"/>
      <c r="AB131" s="618"/>
      <c r="AC131" s="618"/>
      <c r="AD131" s="623"/>
      <c r="AE131" s="623"/>
      <c r="AF131" s="623"/>
      <c r="AG131" s="623"/>
      <c r="AH131" s="623"/>
      <c r="AI131" s="623"/>
      <c r="AJ131" s="623"/>
      <c r="AK131" s="623"/>
      <c r="AL131" s="283"/>
      <c r="AM131" s="283"/>
      <c r="AN131" s="623"/>
      <c r="AO131" s="623"/>
      <c r="AP131" s="623"/>
      <c r="AQ131" s="623"/>
      <c r="AR131" s="623"/>
      <c r="AS131" s="623"/>
      <c r="AT131" s="623"/>
      <c r="AU131" s="623"/>
      <c r="AV131" s="283"/>
      <c r="AW131" s="283"/>
      <c r="AX131" s="649"/>
      <c r="AY131" s="649"/>
      <c r="AZ131" s="623"/>
      <c r="BA131" s="623"/>
      <c r="BB131" s="623"/>
      <c r="BC131" s="623"/>
      <c r="BD131" s="623"/>
      <c r="BE131" s="623"/>
      <c r="BF131" s="623"/>
      <c r="BG131" s="623"/>
      <c r="BH131" s="623"/>
      <c r="BI131" s="623"/>
      <c r="BJ131" s="283"/>
      <c r="BK131" s="283"/>
      <c r="BL131" s="618"/>
      <c r="BM131" s="618"/>
      <c r="BN131" s="618"/>
      <c r="BO131" s="618"/>
      <c r="BP131" s="618"/>
      <c r="BQ131" s="618"/>
      <c r="BR131" s="618"/>
      <c r="BS131" s="618"/>
    </row>
    <row r="132" spans="1:71" s="287" customFormat="1" x14ac:dyDescent="0.2">
      <c r="AD132" s="304"/>
      <c r="AE132" s="304"/>
      <c r="AF132" s="304"/>
      <c r="AG132" s="304"/>
      <c r="AH132" s="304"/>
      <c r="AI132" s="304"/>
      <c r="AJ132" s="304"/>
      <c r="AK132" s="304"/>
      <c r="AL132" s="304"/>
      <c r="AM132" s="304"/>
      <c r="AN132" s="304"/>
      <c r="AO132" s="304"/>
      <c r="AP132" s="304"/>
      <c r="AQ132" s="304"/>
      <c r="AR132" s="304"/>
      <c r="AS132" s="304"/>
      <c r="AT132" s="304"/>
      <c r="AU132" s="304"/>
      <c r="AV132" s="304"/>
      <c r="AW132" s="304"/>
      <c r="AX132" s="304"/>
      <c r="AY132" s="304"/>
      <c r="AZ132" s="304"/>
      <c r="BA132" s="304"/>
      <c r="BB132" s="304"/>
      <c r="BC132" s="304"/>
      <c r="BD132" s="304"/>
      <c r="BE132" s="304"/>
      <c r="BF132" s="304"/>
      <c r="BG132" s="304"/>
      <c r="BH132" s="304"/>
      <c r="BI132" s="304"/>
      <c r="BJ132" s="304"/>
      <c r="BK132" s="304"/>
      <c r="BL132" s="304"/>
    </row>
    <row r="133" spans="1:71" s="287" customFormat="1" x14ac:dyDescent="0.2">
      <c r="J133" s="282"/>
      <c r="K133" s="618"/>
      <c r="L133" s="618"/>
      <c r="M133" s="618"/>
      <c r="N133" s="618"/>
      <c r="O133" s="618"/>
      <c r="P133" s="618"/>
      <c r="Q133" s="618"/>
      <c r="R133" s="618"/>
      <c r="S133" s="618"/>
      <c r="T133" s="618"/>
      <c r="U133" s="618"/>
      <c r="V133" s="618"/>
      <c r="W133" s="618"/>
      <c r="X133" s="618"/>
      <c r="Y133" s="618"/>
      <c r="Z133" s="618"/>
      <c r="AA133" s="618"/>
      <c r="AB133" s="618"/>
      <c r="AC133" s="618"/>
      <c r="AD133" s="618"/>
      <c r="AE133" s="618"/>
      <c r="AF133" s="618"/>
      <c r="AG133" s="618"/>
      <c r="AH133" s="618"/>
      <c r="AI133" s="623"/>
      <c r="AJ133" s="623"/>
      <c r="AK133" s="623"/>
      <c r="AL133" s="623"/>
      <c r="AM133" s="623"/>
      <c r="AN133" s="623"/>
      <c r="AO133" s="623"/>
      <c r="AP133" s="623"/>
      <c r="AQ133" s="623"/>
      <c r="AR133" s="623"/>
      <c r="AS133" s="623"/>
      <c r="AT133" s="623"/>
      <c r="AU133" s="623"/>
      <c r="AV133" s="623"/>
      <c r="AW133" s="623"/>
      <c r="AX133" s="623"/>
      <c r="AY133" s="623"/>
      <c r="AZ133" s="623"/>
      <c r="BA133" s="623"/>
      <c r="BB133" s="623"/>
      <c r="BC133" s="304"/>
      <c r="BD133" s="304"/>
      <c r="BE133" s="304"/>
      <c r="BF133" s="304"/>
      <c r="BG133" s="304"/>
      <c r="BH133" s="304"/>
      <c r="BI133" s="304"/>
      <c r="BJ133" s="304"/>
      <c r="BK133" s="304"/>
      <c r="BL133" s="304"/>
    </row>
    <row r="134" spans="1:71" s="287" customFormat="1" x14ac:dyDescent="0.2">
      <c r="J134" s="282"/>
      <c r="K134" s="622"/>
      <c r="L134" s="622"/>
      <c r="M134" s="622"/>
      <c r="N134" s="622"/>
      <c r="O134" s="622"/>
      <c r="P134" s="622"/>
      <c r="Q134" s="622"/>
      <c r="R134" s="622"/>
      <c r="S134" s="622"/>
      <c r="T134" s="622"/>
      <c r="U134" s="622"/>
      <c r="V134" s="622"/>
      <c r="W134" s="622"/>
      <c r="X134" s="622"/>
      <c r="Y134" s="622"/>
      <c r="Z134" s="622"/>
      <c r="AA134" s="622"/>
      <c r="AB134" s="622"/>
      <c r="AC134" s="622"/>
      <c r="AD134" s="622"/>
      <c r="AE134" s="622"/>
      <c r="AF134" s="622"/>
      <c r="AG134" s="622"/>
      <c r="AH134" s="622"/>
      <c r="AI134" s="623"/>
      <c r="AJ134" s="623"/>
      <c r="AK134" s="623"/>
      <c r="AL134" s="623"/>
      <c r="AM134" s="623"/>
      <c r="AN134" s="623"/>
      <c r="AO134" s="623"/>
      <c r="AP134" s="623"/>
      <c r="AQ134" s="623"/>
      <c r="AR134" s="623"/>
      <c r="AS134" s="623"/>
      <c r="AT134" s="623"/>
      <c r="AU134" s="623"/>
      <c r="AV134" s="623"/>
      <c r="AW134" s="623"/>
      <c r="AX134" s="623"/>
      <c r="AY134" s="623"/>
      <c r="AZ134" s="623"/>
      <c r="BA134" s="623"/>
      <c r="BB134" s="623"/>
      <c r="BC134" s="304"/>
      <c r="BD134" s="304"/>
      <c r="BE134" s="304"/>
      <c r="BF134" s="304"/>
      <c r="BG134" s="304"/>
      <c r="BH134" s="304"/>
      <c r="BI134" s="304"/>
      <c r="BJ134" s="304"/>
      <c r="BK134" s="304"/>
      <c r="BL134" s="304"/>
    </row>
    <row r="135" spans="1:71" s="287" customFormat="1" x14ac:dyDescent="0.2">
      <c r="AD135" s="304"/>
      <c r="AE135" s="304"/>
      <c r="AF135" s="304"/>
      <c r="AG135" s="304"/>
      <c r="AH135" s="304"/>
      <c r="AI135" s="304"/>
      <c r="AJ135" s="304"/>
      <c r="AK135" s="304"/>
      <c r="AL135" s="304"/>
      <c r="AM135" s="304"/>
      <c r="AN135" s="304"/>
      <c r="AO135" s="304"/>
      <c r="AP135" s="304"/>
      <c r="AQ135" s="304"/>
      <c r="AR135" s="304"/>
      <c r="AS135" s="304"/>
      <c r="AT135" s="304"/>
      <c r="AU135" s="304"/>
      <c r="AV135" s="304"/>
      <c r="AW135" s="304"/>
      <c r="AX135" s="304"/>
      <c r="AY135" s="304"/>
      <c r="AZ135" s="304"/>
      <c r="BA135" s="304"/>
      <c r="BB135" s="304"/>
      <c r="BC135" s="304"/>
      <c r="BD135" s="304"/>
      <c r="BE135" s="304"/>
      <c r="BF135" s="304"/>
      <c r="BG135" s="304"/>
      <c r="BH135" s="304"/>
      <c r="BI135" s="304"/>
      <c r="BJ135" s="304"/>
      <c r="BK135" s="304"/>
      <c r="BL135" s="304"/>
    </row>
    <row r="136" spans="1:71" s="287" customFormat="1" ht="18.75" x14ac:dyDescent="0.3">
      <c r="B136" s="638"/>
      <c r="C136" s="638"/>
      <c r="D136" s="638"/>
      <c r="E136" s="638"/>
      <c r="F136" s="638"/>
      <c r="G136" s="638"/>
      <c r="H136" s="638"/>
      <c r="I136" s="638"/>
      <c r="J136" s="638"/>
      <c r="K136" s="638"/>
      <c r="L136" s="638"/>
      <c r="AD136" s="304"/>
      <c r="AE136" s="304"/>
      <c r="AF136" s="304"/>
      <c r="AG136" s="304"/>
      <c r="AH136" s="648"/>
      <c r="AI136" s="648"/>
      <c r="AJ136" s="648"/>
      <c r="AK136" s="648"/>
      <c r="AL136" s="648"/>
      <c r="AM136" s="648"/>
      <c r="AN136" s="648"/>
      <c r="AO136" s="648"/>
      <c r="AP136" s="648"/>
      <c r="AQ136" s="648"/>
      <c r="AR136" s="648"/>
      <c r="AS136" s="648"/>
      <c r="AT136" s="648"/>
      <c r="AU136" s="648"/>
      <c r="AV136" s="648"/>
      <c r="AW136" s="648"/>
      <c r="AX136" s="648"/>
      <c r="AY136" s="648"/>
      <c r="AZ136" s="648"/>
      <c r="BA136" s="648"/>
      <c r="BB136" s="648"/>
      <c r="BC136" s="648"/>
      <c r="BD136" s="648"/>
      <c r="BE136" s="648"/>
      <c r="BF136" s="648"/>
      <c r="BG136" s="648"/>
      <c r="BH136" s="648"/>
      <c r="BI136" s="648"/>
      <c r="BJ136" s="317"/>
      <c r="BK136" s="317"/>
      <c r="BL136" s="304"/>
    </row>
    <row r="137" spans="1:71" s="293" customFormat="1" x14ac:dyDescent="0.2">
      <c r="A137" s="644"/>
      <c r="B137" s="644"/>
      <c r="C137" s="644"/>
      <c r="D137" s="644"/>
      <c r="E137" s="644"/>
      <c r="F137" s="644"/>
      <c r="G137" s="644"/>
      <c r="H137" s="644"/>
      <c r="I137" s="644"/>
      <c r="J137" s="644"/>
      <c r="K137" s="644"/>
      <c r="L137" s="644"/>
      <c r="AC137" s="644"/>
      <c r="AD137" s="644"/>
      <c r="AE137" s="644"/>
      <c r="AF137" s="644"/>
      <c r="AG137" s="644"/>
      <c r="AH137" s="644"/>
      <c r="AI137" s="644"/>
      <c r="AJ137" s="644"/>
      <c r="AK137" s="644"/>
      <c r="AL137" s="644"/>
      <c r="AM137" s="644"/>
      <c r="AN137" s="644"/>
      <c r="AO137" s="644"/>
      <c r="AP137" s="644"/>
      <c r="AQ137" s="644"/>
      <c r="AR137" s="644"/>
      <c r="AS137" s="644"/>
      <c r="AT137" s="644"/>
      <c r="AU137" s="644"/>
      <c r="AV137" s="644"/>
      <c r="AW137" s="644"/>
      <c r="AX137" s="644"/>
      <c r="AY137" s="644"/>
      <c r="AZ137" s="644"/>
      <c r="BA137" s="644"/>
      <c r="BB137" s="644"/>
      <c r="BC137" s="644"/>
      <c r="BD137" s="644"/>
      <c r="BE137" s="644"/>
      <c r="BF137" s="644"/>
      <c r="BG137" s="296"/>
      <c r="BH137" s="296"/>
      <c r="BI137" s="296"/>
      <c r="BJ137" s="296"/>
      <c r="BK137" s="296"/>
      <c r="BL137" s="296"/>
    </row>
    <row r="138" spans="1:71" s="293" customFormat="1" ht="18.75" x14ac:dyDescent="0.3">
      <c r="A138" s="645"/>
      <c r="B138" s="645"/>
      <c r="C138" s="645"/>
      <c r="D138" s="645"/>
      <c r="E138" s="645"/>
      <c r="F138" s="645"/>
      <c r="G138" s="645"/>
      <c r="H138" s="645"/>
      <c r="I138" s="645"/>
      <c r="J138" s="645"/>
      <c r="K138" s="645"/>
      <c r="L138" s="645"/>
      <c r="M138" s="289"/>
      <c r="N138" s="289"/>
      <c r="O138" s="289"/>
      <c r="P138" s="289"/>
      <c r="Q138" s="646"/>
      <c r="R138" s="646"/>
      <c r="S138" s="646"/>
      <c r="T138" s="646"/>
      <c r="U138" s="646"/>
      <c r="V138" s="646"/>
      <c r="W138" s="646"/>
      <c r="X138" s="646"/>
      <c r="Y138" s="646"/>
      <c r="Z138" s="646"/>
      <c r="AA138" s="646"/>
      <c r="AB138" s="646"/>
      <c r="AC138" s="646"/>
      <c r="AD138" s="646"/>
      <c r="AE138" s="646"/>
      <c r="AF138" s="646"/>
      <c r="AG138" s="646"/>
      <c r="AH138" s="646"/>
      <c r="AI138" s="646"/>
      <c r="AJ138" s="646"/>
      <c r="AK138" s="646"/>
      <c r="AL138" s="646"/>
      <c r="AM138" s="646"/>
      <c r="AN138" s="646"/>
      <c r="AO138" s="646"/>
      <c r="AP138" s="646"/>
      <c r="AQ138" s="646"/>
      <c r="AR138" s="646"/>
      <c r="AS138" s="646"/>
      <c r="AT138" s="646"/>
      <c r="AU138" s="646"/>
      <c r="AV138" s="646"/>
      <c r="AW138" s="646"/>
      <c r="AX138" s="646"/>
      <c r="AY138" s="646"/>
      <c r="AZ138" s="646"/>
      <c r="BA138" s="646"/>
      <c r="BB138" s="646"/>
      <c r="BC138" s="646"/>
      <c r="BD138" s="646"/>
      <c r="BE138" s="646"/>
      <c r="BF138" s="646"/>
      <c r="BG138" s="646"/>
      <c r="BH138" s="646"/>
      <c r="BI138" s="646"/>
      <c r="BJ138" s="646"/>
      <c r="BK138" s="646"/>
      <c r="BL138" s="646"/>
      <c r="BM138" s="646"/>
      <c r="BN138" s="646"/>
      <c r="BO138" s="646"/>
      <c r="BP138" s="286"/>
      <c r="BQ138" s="286"/>
    </row>
    <row r="139" spans="1:71" s="293" customFormat="1" ht="15.75" x14ac:dyDescent="0.25">
      <c r="A139" s="645"/>
      <c r="B139" s="645"/>
      <c r="C139" s="645"/>
      <c r="D139" s="645"/>
      <c r="E139" s="645"/>
      <c r="F139" s="645"/>
      <c r="G139" s="645"/>
      <c r="H139" s="645"/>
      <c r="I139" s="645"/>
      <c r="J139" s="645"/>
      <c r="K139" s="645"/>
      <c r="L139" s="645"/>
      <c r="M139" s="286"/>
      <c r="N139" s="286"/>
      <c r="O139" s="286"/>
      <c r="P139" s="286"/>
      <c r="Q139" s="647"/>
      <c r="R139" s="647"/>
      <c r="S139" s="647"/>
      <c r="T139" s="647"/>
      <c r="U139" s="647"/>
      <c r="V139" s="647"/>
      <c r="W139" s="647"/>
      <c r="X139" s="647"/>
      <c r="Y139" s="647"/>
      <c r="Z139" s="647"/>
      <c r="AA139" s="647"/>
      <c r="AB139" s="647"/>
      <c r="AC139" s="647"/>
      <c r="AD139" s="647"/>
      <c r="AE139" s="647"/>
      <c r="AF139" s="647"/>
      <c r="AG139" s="647"/>
      <c r="AH139" s="647"/>
      <c r="AI139" s="647"/>
      <c r="AJ139" s="647"/>
      <c r="AK139" s="647"/>
      <c r="AL139" s="647"/>
      <c r="AM139" s="647"/>
      <c r="AN139" s="647"/>
      <c r="AO139" s="647"/>
      <c r="AP139" s="647"/>
      <c r="AQ139" s="647"/>
      <c r="AR139" s="647"/>
      <c r="AS139" s="647"/>
      <c r="AT139" s="647"/>
      <c r="AU139" s="647"/>
      <c r="AV139" s="647"/>
      <c r="AW139" s="647"/>
      <c r="AX139" s="647"/>
      <c r="AY139" s="647"/>
      <c r="AZ139" s="647"/>
      <c r="BA139" s="647"/>
      <c r="BB139" s="647"/>
      <c r="BC139" s="647"/>
      <c r="BD139" s="647"/>
      <c r="BE139" s="647"/>
      <c r="BF139" s="647"/>
      <c r="BG139" s="647"/>
      <c r="BH139" s="647"/>
      <c r="BI139" s="647"/>
      <c r="BJ139" s="647"/>
      <c r="BK139" s="647"/>
      <c r="BL139" s="647"/>
      <c r="BM139" s="647"/>
      <c r="BN139" s="647"/>
      <c r="BO139" s="647"/>
      <c r="BP139" s="286"/>
      <c r="BQ139" s="286"/>
    </row>
    <row r="140" spans="1:71" s="287" customFormat="1" ht="15.75" x14ac:dyDescent="0.25">
      <c r="A140" s="285"/>
      <c r="B140" s="285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6"/>
      <c r="N140" s="286"/>
      <c r="O140" s="286"/>
      <c r="P140" s="286"/>
      <c r="Q140" s="605"/>
      <c r="R140" s="605"/>
      <c r="S140" s="605"/>
      <c r="T140" s="605"/>
      <c r="U140" s="605"/>
      <c r="V140" s="605"/>
      <c r="W140" s="605"/>
      <c r="X140" s="605"/>
      <c r="Y140" s="605"/>
      <c r="Z140" s="605"/>
      <c r="AA140" s="605"/>
      <c r="AB140" s="605"/>
      <c r="AC140" s="605"/>
      <c r="AD140" s="605"/>
      <c r="AE140" s="605"/>
      <c r="AF140" s="605"/>
      <c r="AG140" s="605"/>
      <c r="AH140" s="605"/>
      <c r="AI140" s="605"/>
      <c r="AJ140" s="605"/>
      <c r="AK140" s="605"/>
      <c r="AL140" s="605"/>
      <c r="AM140" s="605"/>
      <c r="AN140" s="605"/>
      <c r="AO140" s="605"/>
      <c r="AP140" s="605"/>
      <c r="AQ140" s="605"/>
      <c r="AR140" s="605"/>
      <c r="AS140" s="605"/>
      <c r="AT140" s="605"/>
      <c r="AU140" s="605"/>
      <c r="AV140" s="605"/>
      <c r="AW140" s="605"/>
      <c r="AX140" s="605"/>
      <c r="AY140" s="605"/>
      <c r="AZ140" s="605"/>
      <c r="BA140" s="605"/>
      <c r="BB140" s="605"/>
      <c r="BC140" s="605"/>
      <c r="BD140" s="605"/>
      <c r="BE140" s="605"/>
      <c r="BF140" s="605"/>
      <c r="BG140" s="605"/>
      <c r="BH140" s="605"/>
      <c r="BI140" s="605"/>
      <c r="BJ140" s="605"/>
      <c r="BK140" s="605"/>
      <c r="BL140" s="605"/>
      <c r="BM140" s="605"/>
      <c r="BN140" s="605"/>
      <c r="BO140" s="605"/>
      <c r="BP140" s="286"/>
      <c r="BQ140" s="286"/>
    </row>
    <row r="141" spans="1:71" s="287" customFormat="1" ht="15.75" x14ac:dyDescent="0.25">
      <c r="A141" s="285"/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6"/>
      <c r="N141" s="286"/>
      <c r="O141" s="286"/>
      <c r="P141" s="286"/>
      <c r="Q141" s="605"/>
      <c r="R141" s="605"/>
      <c r="S141" s="605"/>
      <c r="T141" s="605"/>
      <c r="U141" s="605"/>
      <c r="V141" s="605"/>
      <c r="W141" s="605"/>
      <c r="X141" s="605"/>
      <c r="Y141" s="605"/>
      <c r="Z141" s="605"/>
      <c r="AA141" s="605"/>
      <c r="AB141" s="605"/>
      <c r="AC141" s="605"/>
      <c r="AD141" s="605"/>
      <c r="AE141" s="605"/>
      <c r="AF141" s="605"/>
      <c r="AG141" s="605"/>
      <c r="AH141" s="605"/>
      <c r="AI141" s="605"/>
      <c r="AJ141" s="605"/>
      <c r="AK141" s="605"/>
      <c r="AL141" s="605"/>
      <c r="AM141" s="605"/>
      <c r="AN141" s="605"/>
      <c r="AO141" s="605"/>
      <c r="AP141" s="605"/>
      <c r="AQ141" s="605"/>
      <c r="AR141" s="605"/>
      <c r="AS141" s="605"/>
      <c r="AT141" s="605"/>
      <c r="AU141" s="605"/>
      <c r="AV141" s="605"/>
      <c r="AW141" s="605"/>
      <c r="AX141" s="605"/>
      <c r="AY141" s="605"/>
      <c r="AZ141" s="605"/>
      <c r="BA141" s="605"/>
      <c r="BB141" s="605"/>
      <c r="BC141" s="605"/>
      <c r="BD141" s="605"/>
      <c r="BE141" s="605"/>
      <c r="BF141" s="605"/>
      <c r="BG141" s="605"/>
      <c r="BH141" s="605"/>
      <c r="BI141" s="605"/>
      <c r="BJ141" s="605"/>
      <c r="BK141" s="605"/>
      <c r="BL141" s="605"/>
      <c r="BM141" s="605"/>
      <c r="BN141" s="605"/>
      <c r="BO141" s="605"/>
      <c r="BP141" s="286"/>
      <c r="BQ141" s="286"/>
    </row>
    <row r="142" spans="1:71" s="287" customFormat="1" ht="15.75" x14ac:dyDescent="0.25">
      <c r="A142" s="285"/>
      <c r="B142" s="285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6"/>
      <c r="N142" s="286"/>
      <c r="O142" s="286"/>
      <c r="P142" s="286"/>
      <c r="Q142" s="606"/>
      <c r="R142" s="606"/>
      <c r="S142" s="606"/>
      <c r="T142" s="606"/>
      <c r="U142" s="606"/>
      <c r="V142" s="606"/>
      <c r="W142" s="606"/>
      <c r="X142" s="606"/>
      <c r="Y142" s="606"/>
      <c r="Z142" s="606"/>
      <c r="AA142" s="606"/>
      <c r="AB142" s="606"/>
      <c r="AC142" s="606"/>
      <c r="AD142" s="606"/>
      <c r="AE142" s="606"/>
      <c r="AF142" s="606"/>
      <c r="AG142" s="606"/>
      <c r="AH142" s="606"/>
      <c r="AI142" s="606"/>
      <c r="AJ142" s="606"/>
      <c r="AK142" s="606"/>
      <c r="AL142" s="606"/>
      <c r="AM142" s="606"/>
      <c r="AN142" s="606"/>
      <c r="AO142" s="606"/>
      <c r="AP142" s="606"/>
      <c r="AQ142" s="606"/>
      <c r="AR142" s="606"/>
      <c r="AS142" s="606"/>
      <c r="AT142" s="606"/>
      <c r="AU142" s="288"/>
      <c r="AV142" s="288"/>
      <c r="AW142" s="288"/>
      <c r="AX142" s="288"/>
      <c r="AY142" s="288"/>
      <c r="AZ142" s="288"/>
      <c r="BA142" s="288"/>
      <c r="BB142" s="288"/>
      <c r="BC142" s="288"/>
      <c r="BD142" s="288"/>
      <c r="BE142" s="288"/>
      <c r="BF142" s="288"/>
      <c r="BG142" s="288"/>
      <c r="BH142" s="288"/>
      <c r="BI142" s="288"/>
      <c r="BJ142" s="288"/>
      <c r="BK142" s="288"/>
      <c r="BL142" s="288"/>
      <c r="BM142" s="289"/>
      <c r="BN142" s="289"/>
      <c r="BO142" s="289"/>
      <c r="BP142" s="286"/>
      <c r="BQ142" s="286"/>
    </row>
    <row r="143" spans="1:71" s="287" customFormat="1" ht="15" x14ac:dyDescent="0.25">
      <c r="A143" s="285"/>
      <c r="B143" s="285"/>
      <c r="C143" s="285"/>
      <c r="D143" s="285"/>
      <c r="E143" s="285"/>
      <c r="F143" s="285"/>
      <c r="G143" s="285"/>
      <c r="H143" s="285"/>
      <c r="I143" s="607"/>
      <c r="J143" s="608"/>
      <c r="K143" s="608"/>
      <c r="L143" s="608"/>
      <c r="M143" s="608"/>
      <c r="N143" s="318"/>
      <c r="O143" s="318"/>
      <c r="P143" s="608"/>
      <c r="Q143" s="608"/>
      <c r="R143" s="608"/>
      <c r="S143" s="608"/>
      <c r="T143" s="280"/>
      <c r="U143" s="608"/>
      <c r="V143" s="608"/>
      <c r="W143" s="608"/>
      <c r="X143" s="608"/>
      <c r="Y143" s="608"/>
      <c r="Z143" s="280"/>
      <c r="AA143" s="608"/>
      <c r="AB143" s="608"/>
      <c r="AC143" s="608"/>
      <c r="AD143" s="608"/>
      <c r="AE143" s="621"/>
      <c r="AF143" s="621"/>
      <c r="AG143" s="621"/>
      <c r="AH143" s="621"/>
      <c r="AI143" s="290"/>
      <c r="AJ143" s="621"/>
      <c r="AK143" s="621"/>
      <c r="AL143" s="621"/>
      <c r="AM143" s="621"/>
      <c r="AN143" s="621"/>
      <c r="AO143" s="290"/>
      <c r="AP143" s="621"/>
      <c r="AQ143" s="621"/>
      <c r="AR143" s="621"/>
      <c r="AS143" s="290"/>
      <c r="AT143" s="621"/>
      <c r="AU143" s="621"/>
      <c r="AV143" s="621"/>
      <c r="AW143" s="621"/>
      <c r="AX143" s="621"/>
      <c r="AY143" s="621"/>
      <c r="AZ143" s="290"/>
      <c r="BA143" s="621"/>
      <c r="BB143" s="621"/>
      <c r="BC143" s="621"/>
      <c r="BD143" s="290"/>
      <c r="BE143" s="621"/>
      <c r="BF143" s="621"/>
      <c r="BG143" s="621"/>
      <c r="BH143" s="290"/>
      <c r="BI143" s="608"/>
      <c r="BJ143" s="608"/>
      <c r="BK143" s="608"/>
      <c r="BL143" s="608"/>
      <c r="BM143" s="608"/>
      <c r="BN143" s="608"/>
      <c r="BO143" s="291"/>
      <c r="BP143" s="608"/>
      <c r="BQ143" s="608"/>
      <c r="BR143" s="608"/>
      <c r="BS143" s="608"/>
    </row>
    <row r="144" spans="1:71" s="287" customFormat="1" ht="15" x14ac:dyDescent="0.25">
      <c r="A144" s="285"/>
      <c r="B144" s="285"/>
      <c r="C144" s="285"/>
      <c r="D144" s="285"/>
      <c r="E144" s="285"/>
      <c r="F144" s="285"/>
      <c r="G144" s="285"/>
      <c r="H144" s="285"/>
      <c r="I144" s="607"/>
      <c r="J144" s="291"/>
      <c r="K144" s="291"/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0"/>
      <c r="AE144" s="290"/>
      <c r="AF144" s="290"/>
      <c r="AG144" s="290"/>
      <c r="AH144" s="290"/>
      <c r="AI144" s="290"/>
      <c r="AJ144" s="290"/>
      <c r="AK144" s="290"/>
      <c r="AL144" s="290"/>
      <c r="AM144" s="290"/>
      <c r="AN144" s="290"/>
      <c r="AO144" s="290"/>
      <c r="AP144" s="290"/>
      <c r="AQ144" s="290"/>
      <c r="AR144" s="290"/>
      <c r="AS144" s="290"/>
      <c r="AT144" s="290"/>
      <c r="AU144" s="290"/>
      <c r="AV144" s="290"/>
      <c r="AW144" s="290"/>
      <c r="AX144" s="290"/>
      <c r="AY144" s="290"/>
      <c r="AZ144" s="290"/>
      <c r="BA144" s="290"/>
      <c r="BB144" s="290"/>
      <c r="BC144" s="290"/>
      <c r="BD144" s="290"/>
      <c r="BE144" s="290"/>
      <c r="BF144" s="290"/>
      <c r="BG144" s="290"/>
      <c r="BH144" s="290"/>
      <c r="BI144" s="290"/>
      <c r="BJ144" s="290"/>
      <c r="BK144" s="290"/>
      <c r="BL144" s="290"/>
      <c r="BM144" s="291"/>
      <c r="BN144" s="291"/>
      <c r="BO144" s="291"/>
      <c r="BP144" s="291"/>
      <c r="BQ144" s="291"/>
      <c r="BR144" s="290"/>
      <c r="BS144" s="291"/>
    </row>
    <row r="145" spans="1:71" s="287" customFormat="1" ht="15" x14ac:dyDescent="0.25">
      <c r="A145" s="285"/>
      <c r="B145" s="285"/>
      <c r="C145" s="285"/>
      <c r="D145" s="285"/>
      <c r="E145" s="285"/>
      <c r="F145" s="285"/>
      <c r="G145" s="285"/>
      <c r="H145" s="285"/>
      <c r="I145" s="607"/>
      <c r="J145" s="291"/>
      <c r="K145" s="291"/>
      <c r="L145" s="291"/>
      <c r="M145" s="280"/>
      <c r="N145" s="280"/>
      <c r="O145" s="280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0"/>
      <c r="AE145" s="290"/>
      <c r="AF145" s="290"/>
      <c r="AG145" s="290"/>
      <c r="AH145" s="290"/>
      <c r="AI145" s="290"/>
      <c r="AJ145" s="290"/>
      <c r="AK145" s="290"/>
      <c r="AL145" s="290"/>
      <c r="AM145" s="290"/>
      <c r="AN145" s="290"/>
      <c r="AO145" s="290"/>
      <c r="AP145" s="290"/>
      <c r="AQ145" s="290"/>
      <c r="AR145" s="290"/>
      <c r="AS145" s="290"/>
      <c r="AT145" s="290"/>
      <c r="AU145" s="290"/>
      <c r="AV145" s="290"/>
      <c r="AW145" s="290"/>
      <c r="AX145" s="290"/>
      <c r="AY145" s="290"/>
      <c r="AZ145" s="290"/>
      <c r="BA145" s="290"/>
      <c r="BB145" s="290"/>
      <c r="BC145" s="290"/>
      <c r="BD145" s="290"/>
      <c r="BE145" s="290"/>
      <c r="BF145" s="290"/>
      <c r="BG145" s="290"/>
      <c r="BH145" s="290"/>
      <c r="BI145" s="290"/>
      <c r="BJ145" s="290"/>
      <c r="BK145" s="290"/>
      <c r="BL145" s="290"/>
      <c r="BM145" s="291"/>
      <c r="BN145" s="291"/>
      <c r="BO145" s="291"/>
      <c r="BP145" s="291"/>
      <c r="BQ145" s="291"/>
      <c r="BR145" s="290"/>
      <c r="BS145" s="291"/>
    </row>
    <row r="146" spans="1:71" s="287" customFormat="1" ht="15" x14ac:dyDescent="0.25">
      <c r="A146" s="285"/>
      <c r="B146" s="285"/>
      <c r="C146" s="285"/>
      <c r="D146" s="285"/>
      <c r="E146" s="285"/>
      <c r="F146" s="285"/>
      <c r="G146" s="285"/>
      <c r="H146" s="285"/>
      <c r="I146" s="280"/>
      <c r="J146" s="291"/>
      <c r="K146" s="291"/>
      <c r="L146" s="291"/>
      <c r="M146" s="280"/>
      <c r="N146" s="280"/>
      <c r="O146" s="280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0"/>
      <c r="AE146" s="290"/>
      <c r="AF146" s="290"/>
      <c r="AG146" s="290"/>
      <c r="AH146" s="290"/>
      <c r="AI146" s="290"/>
      <c r="AJ146" s="290"/>
      <c r="AK146" s="290"/>
      <c r="AL146" s="290"/>
      <c r="AM146" s="290"/>
      <c r="AN146" s="290"/>
      <c r="AO146" s="290"/>
      <c r="AP146" s="290"/>
      <c r="AQ146" s="290"/>
      <c r="AR146" s="290"/>
      <c r="AS146" s="290"/>
      <c r="AT146" s="290"/>
      <c r="AU146" s="290"/>
      <c r="AV146" s="290"/>
      <c r="AW146" s="290"/>
      <c r="AX146" s="290"/>
      <c r="AY146" s="290"/>
      <c r="AZ146" s="290"/>
      <c r="BA146" s="290"/>
      <c r="BB146" s="290"/>
      <c r="BC146" s="290"/>
      <c r="BD146" s="290"/>
      <c r="BE146" s="290"/>
      <c r="BF146" s="290"/>
      <c r="BG146" s="290"/>
      <c r="BH146" s="290"/>
      <c r="BI146" s="290"/>
      <c r="BJ146" s="290"/>
      <c r="BK146" s="290"/>
      <c r="BL146" s="290"/>
      <c r="BM146" s="291"/>
      <c r="BN146" s="291"/>
      <c r="BO146" s="291"/>
      <c r="BP146" s="291"/>
      <c r="BQ146" s="291"/>
      <c r="BR146" s="290"/>
      <c r="BS146" s="290"/>
    </row>
    <row r="147" spans="1:71" s="287" customFormat="1" ht="15" x14ac:dyDescent="0.25">
      <c r="A147" s="285"/>
      <c r="B147" s="285"/>
      <c r="C147" s="285"/>
      <c r="D147" s="285"/>
      <c r="E147" s="285"/>
      <c r="F147" s="285"/>
      <c r="G147" s="285"/>
      <c r="H147" s="285"/>
      <c r="I147" s="303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615"/>
      <c r="V147" s="615"/>
      <c r="W147" s="615"/>
      <c r="X147" s="615"/>
      <c r="Y147" s="615"/>
      <c r="Z147" s="615"/>
      <c r="AA147" s="615"/>
      <c r="AB147" s="615"/>
      <c r="AC147" s="615"/>
      <c r="AD147" s="615"/>
      <c r="AE147" s="615"/>
      <c r="AF147" s="615"/>
      <c r="AG147" s="615"/>
      <c r="AH147" s="615"/>
      <c r="AI147" s="615"/>
      <c r="AJ147" s="615"/>
      <c r="AK147" s="615"/>
      <c r="AL147" s="615"/>
      <c r="AM147" s="615"/>
      <c r="AN147" s="615"/>
      <c r="AO147" s="615"/>
      <c r="AP147" s="615"/>
      <c r="AQ147" s="615"/>
      <c r="AR147" s="615"/>
      <c r="AS147" s="615"/>
      <c r="AT147" s="615"/>
      <c r="AU147" s="615"/>
      <c r="AV147" s="615"/>
      <c r="AW147" s="615"/>
      <c r="AX147" s="615"/>
      <c r="AY147" s="615"/>
      <c r="AZ147" s="615"/>
      <c r="BA147" s="615"/>
      <c r="BB147" s="615"/>
      <c r="BC147" s="615"/>
      <c r="BD147" s="615"/>
      <c r="BE147" s="615"/>
      <c r="BF147" s="615"/>
      <c r="BG147" s="615"/>
      <c r="BH147" s="615"/>
      <c r="BI147" s="615"/>
      <c r="BJ147" s="615"/>
      <c r="BK147" s="615"/>
      <c r="BL147" s="615"/>
      <c r="BM147" s="615"/>
      <c r="BN147" s="615"/>
      <c r="BO147" s="615"/>
      <c r="BP147" s="615"/>
      <c r="BQ147" s="615"/>
      <c r="BR147" s="615"/>
      <c r="BS147" s="615"/>
    </row>
    <row r="148" spans="1:71" s="287" customFormat="1" ht="15.75" x14ac:dyDescent="0.25">
      <c r="A148" s="294"/>
      <c r="B148" s="295"/>
      <c r="C148" s="295"/>
      <c r="D148" s="295"/>
      <c r="E148" s="295"/>
      <c r="F148" s="295"/>
      <c r="G148" s="295"/>
      <c r="H148" s="295"/>
      <c r="I148" s="289"/>
      <c r="J148" s="289"/>
      <c r="K148" s="289"/>
      <c r="L148" s="289"/>
      <c r="M148" s="289"/>
      <c r="N148" s="289"/>
      <c r="O148" s="289"/>
      <c r="P148" s="289"/>
      <c r="Q148" s="289"/>
      <c r="R148" s="289"/>
      <c r="S148" s="289"/>
      <c r="T148" s="289"/>
      <c r="U148" s="289"/>
      <c r="V148" s="289"/>
      <c r="W148" s="289"/>
      <c r="X148" s="289"/>
      <c r="Y148" s="289"/>
      <c r="Z148" s="289"/>
      <c r="AA148" s="289"/>
      <c r="AB148" s="289"/>
      <c r="AC148" s="289"/>
      <c r="AD148" s="288"/>
      <c r="AE148" s="288"/>
      <c r="AF148" s="288"/>
      <c r="AG148" s="288"/>
      <c r="AH148" s="288"/>
      <c r="AI148" s="288"/>
      <c r="AJ148" s="288"/>
      <c r="AK148" s="288"/>
      <c r="AL148" s="288"/>
      <c r="AM148" s="288"/>
      <c r="AN148" s="288"/>
      <c r="AO148" s="288"/>
      <c r="AP148" s="288"/>
      <c r="AQ148" s="288"/>
      <c r="AR148" s="288"/>
      <c r="AS148" s="288"/>
      <c r="AT148" s="288"/>
      <c r="AU148" s="288"/>
      <c r="AV148" s="288"/>
      <c r="AW148" s="288"/>
      <c r="AX148" s="288"/>
      <c r="AY148" s="288"/>
      <c r="AZ148" s="288"/>
      <c r="BA148" s="288"/>
      <c r="BB148" s="288"/>
      <c r="BC148" s="288"/>
      <c r="BD148" s="296"/>
      <c r="BE148" s="296"/>
      <c r="BF148" s="296"/>
      <c r="BG148" s="296"/>
      <c r="BH148" s="296"/>
      <c r="BI148" s="296"/>
      <c r="BJ148" s="296"/>
      <c r="BK148" s="296"/>
      <c r="BL148" s="296"/>
      <c r="BM148" s="293"/>
      <c r="BN148" s="293"/>
      <c r="BO148" s="293"/>
      <c r="BP148" s="293"/>
      <c r="BQ148" s="293"/>
      <c r="BR148" s="293"/>
      <c r="BS148" s="293"/>
    </row>
    <row r="149" spans="1:71" s="287" customFormat="1" ht="36.75" customHeight="1" x14ac:dyDescent="0.2">
      <c r="A149" s="616"/>
      <c r="B149" s="617"/>
      <c r="C149" s="617"/>
      <c r="D149" s="617"/>
      <c r="E149" s="617"/>
      <c r="F149" s="617"/>
      <c r="G149" s="617"/>
      <c r="H149" s="617"/>
      <c r="I149" s="617"/>
      <c r="J149" s="617"/>
      <c r="K149" s="617"/>
      <c r="L149" s="617"/>
      <c r="M149" s="617"/>
      <c r="N149" s="297"/>
      <c r="O149" s="297"/>
      <c r="P149" s="618"/>
      <c r="Q149" s="618"/>
      <c r="R149" s="618"/>
      <c r="S149" s="618"/>
      <c r="T149" s="618"/>
      <c r="U149" s="618"/>
      <c r="V149" s="618"/>
      <c r="W149" s="618"/>
      <c r="X149" s="618"/>
      <c r="Y149" s="618"/>
      <c r="Z149" s="618"/>
      <c r="AA149" s="618"/>
      <c r="AB149" s="618"/>
      <c r="AC149" s="618"/>
      <c r="AD149" s="618"/>
      <c r="AE149" s="618"/>
      <c r="AF149" s="618"/>
      <c r="AG149" s="618"/>
      <c r="AH149" s="618"/>
      <c r="AI149" s="618"/>
      <c r="AJ149" s="618"/>
      <c r="AK149" s="618"/>
      <c r="AL149" s="283"/>
      <c r="AM149" s="283"/>
      <c r="AN149" s="618"/>
      <c r="AO149" s="618"/>
      <c r="AP149" s="618"/>
      <c r="AQ149" s="618"/>
      <c r="AR149" s="618"/>
      <c r="AS149" s="618"/>
      <c r="AT149" s="618"/>
      <c r="AU149" s="618"/>
      <c r="AV149" s="618"/>
      <c r="AW149" s="618"/>
      <c r="AX149" s="618"/>
      <c r="AY149" s="618"/>
      <c r="AZ149" s="618"/>
      <c r="BA149" s="618"/>
      <c r="BB149" s="618"/>
      <c r="BC149" s="618"/>
      <c r="BD149" s="618"/>
      <c r="BE149" s="618"/>
      <c r="BF149" s="618"/>
      <c r="BG149" s="618"/>
      <c r="BH149" s="618"/>
      <c r="BI149" s="618"/>
      <c r="BJ149" s="618"/>
      <c r="BK149" s="618"/>
      <c r="BL149" s="618"/>
      <c r="BM149" s="618"/>
      <c r="BN149" s="618"/>
      <c r="BO149" s="618"/>
      <c r="BP149" s="618"/>
      <c r="BQ149" s="618"/>
      <c r="BR149" s="618"/>
      <c r="BS149" s="618"/>
    </row>
    <row r="150" spans="1:71" s="287" customFormat="1" ht="15.75" x14ac:dyDescent="0.2">
      <c r="A150" s="616"/>
      <c r="B150" s="617"/>
      <c r="C150" s="617"/>
      <c r="D150" s="617"/>
      <c r="E150" s="617"/>
      <c r="F150" s="617"/>
      <c r="G150" s="617"/>
      <c r="H150" s="617"/>
      <c r="I150" s="617"/>
      <c r="J150" s="617"/>
      <c r="K150" s="617"/>
      <c r="L150" s="617"/>
      <c r="M150" s="617"/>
      <c r="N150" s="297"/>
      <c r="O150" s="297"/>
      <c r="P150" s="619"/>
      <c r="Q150" s="619"/>
      <c r="R150" s="620"/>
      <c r="S150" s="620"/>
      <c r="T150" s="612"/>
      <c r="U150" s="612"/>
      <c r="V150" s="619"/>
      <c r="W150" s="619"/>
      <c r="X150" s="619"/>
      <c r="Y150" s="619"/>
      <c r="Z150" s="612"/>
      <c r="AA150" s="612"/>
      <c r="AB150" s="613"/>
      <c r="AC150" s="604"/>
      <c r="AD150" s="604"/>
      <c r="AE150" s="604"/>
      <c r="AF150" s="604"/>
      <c r="AG150" s="604"/>
      <c r="AH150" s="604"/>
      <c r="AI150" s="604"/>
      <c r="AJ150" s="614"/>
      <c r="AK150" s="614"/>
      <c r="AL150" s="298"/>
      <c r="AM150" s="298"/>
      <c r="AN150" s="614"/>
      <c r="AO150" s="614"/>
      <c r="AP150" s="614"/>
      <c r="AQ150" s="614"/>
      <c r="AR150" s="628"/>
      <c r="AS150" s="626"/>
      <c r="AT150" s="626"/>
      <c r="AU150" s="626"/>
      <c r="AV150" s="230"/>
      <c r="AW150" s="230"/>
      <c r="AX150" s="614"/>
      <c r="AY150" s="614"/>
      <c r="AZ150" s="629"/>
      <c r="BA150" s="626"/>
      <c r="BB150" s="626"/>
      <c r="BC150" s="626"/>
      <c r="BD150" s="626"/>
      <c r="BE150" s="626"/>
      <c r="BF150" s="626"/>
      <c r="BG150" s="626"/>
      <c r="BH150" s="614"/>
      <c r="BI150" s="614"/>
      <c r="BJ150" s="298"/>
      <c r="BK150" s="298"/>
      <c r="BL150" s="612"/>
      <c r="BM150" s="612"/>
      <c r="BN150" s="612"/>
      <c r="BO150" s="612"/>
      <c r="BP150" s="640"/>
      <c r="BQ150" s="604"/>
      <c r="BR150" s="604"/>
      <c r="BS150" s="604"/>
    </row>
    <row r="151" spans="1:71" s="287" customFormat="1" ht="15.75" x14ac:dyDescent="0.2">
      <c r="A151" s="616"/>
      <c r="B151" s="617"/>
      <c r="C151" s="617"/>
      <c r="D151" s="617"/>
      <c r="E151" s="617"/>
      <c r="F151" s="617"/>
      <c r="G151" s="617"/>
      <c r="H151" s="617"/>
      <c r="I151" s="617"/>
      <c r="J151" s="617"/>
      <c r="K151" s="617"/>
      <c r="L151" s="617"/>
      <c r="M151" s="617"/>
      <c r="N151" s="297"/>
      <c r="O151" s="297"/>
      <c r="P151" s="619"/>
      <c r="Q151" s="619"/>
      <c r="R151" s="620"/>
      <c r="S151" s="620"/>
      <c r="T151" s="612"/>
      <c r="U151" s="612"/>
      <c r="V151" s="619"/>
      <c r="W151" s="619"/>
      <c r="X151" s="619"/>
      <c r="Y151" s="619"/>
      <c r="Z151" s="612"/>
      <c r="AA151" s="612"/>
      <c r="AB151" s="612"/>
      <c r="AC151" s="612"/>
      <c r="AD151" s="625"/>
      <c r="AE151" s="626"/>
      <c r="AF151" s="626"/>
      <c r="AG151" s="626"/>
      <c r="AH151" s="626"/>
      <c r="AI151" s="626"/>
      <c r="AJ151" s="614"/>
      <c r="AK151" s="614"/>
      <c r="AL151" s="298"/>
      <c r="AM151" s="298"/>
      <c r="AN151" s="614"/>
      <c r="AO151" s="614"/>
      <c r="AP151" s="614"/>
      <c r="AQ151" s="614"/>
      <c r="AR151" s="626"/>
      <c r="AS151" s="626"/>
      <c r="AT151" s="626"/>
      <c r="AU151" s="626"/>
      <c r="AV151" s="230"/>
      <c r="AW151" s="230"/>
      <c r="AX151" s="614"/>
      <c r="AY151" s="614"/>
      <c r="AZ151" s="614"/>
      <c r="BA151" s="614"/>
      <c r="BB151" s="621"/>
      <c r="BC151" s="621"/>
      <c r="BD151" s="621"/>
      <c r="BE151" s="621"/>
      <c r="BF151" s="621"/>
      <c r="BG151" s="621"/>
      <c r="BH151" s="614"/>
      <c r="BI151" s="614"/>
      <c r="BJ151" s="298"/>
      <c r="BK151" s="298"/>
      <c r="BL151" s="612"/>
      <c r="BM151" s="612"/>
      <c r="BN151" s="612"/>
      <c r="BO151" s="612"/>
      <c r="BP151" s="604"/>
      <c r="BQ151" s="604"/>
      <c r="BR151" s="604"/>
      <c r="BS151" s="604"/>
    </row>
    <row r="152" spans="1:71" s="287" customFormat="1" ht="15.75" x14ac:dyDescent="0.2">
      <c r="A152" s="616"/>
      <c r="B152" s="617"/>
      <c r="C152" s="617"/>
      <c r="D152" s="617"/>
      <c r="E152" s="617"/>
      <c r="F152" s="617"/>
      <c r="G152" s="617"/>
      <c r="H152" s="617"/>
      <c r="I152" s="617"/>
      <c r="J152" s="617"/>
      <c r="K152" s="617"/>
      <c r="L152" s="617"/>
      <c r="M152" s="617"/>
      <c r="N152" s="297"/>
      <c r="O152" s="297"/>
      <c r="P152" s="619"/>
      <c r="Q152" s="619"/>
      <c r="R152" s="620"/>
      <c r="S152" s="620"/>
      <c r="T152" s="612"/>
      <c r="U152" s="612"/>
      <c r="V152" s="619"/>
      <c r="W152" s="619"/>
      <c r="X152" s="619"/>
      <c r="Y152" s="619"/>
      <c r="Z152" s="612"/>
      <c r="AA152" s="612"/>
      <c r="AB152" s="612"/>
      <c r="AC152" s="612"/>
      <c r="AD152" s="614"/>
      <c r="AE152" s="614"/>
      <c r="AF152" s="614"/>
      <c r="AG152" s="614"/>
      <c r="AH152" s="614"/>
      <c r="AI152" s="614"/>
      <c r="AJ152" s="614"/>
      <c r="AK152" s="614"/>
      <c r="AL152" s="298"/>
      <c r="AM152" s="298"/>
      <c r="AN152" s="614"/>
      <c r="AO152" s="614"/>
      <c r="AP152" s="614"/>
      <c r="AQ152" s="614"/>
      <c r="AR152" s="627"/>
      <c r="AS152" s="626"/>
      <c r="AT152" s="627"/>
      <c r="AU152" s="626"/>
      <c r="AV152" s="230"/>
      <c r="AW152" s="230"/>
      <c r="AX152" s="614"/>
      <c r="AY152" s="614"/>
      <c r="AZ152" s="614"/>
      <c r="BA152" s="614"/>
      <c r="BB152" s="630"/>
      <c r="BC152" s="630"/>
      <c r="BD152" s="614"/>
      <c r="BE152" s="614"/>
      <c r="BF152" s="614"/>
      <c r="BG152" s="614"/>
      <c r="BH152" s="614"/>
      <c r="BI152" s="614"/>
      <c r="BJ152" s="298"/>
      <c r="BK152" s="298"/>
      <c r="BL152" s="612"/>
      <c r="BM152" s="612"/>
      <c r="BN152" s="612"/>
      <c r="BO152" s="612"/>
      <c r="BP152" s="612"/>
      <c r="BQ152" s="612"/>
      <c r="BR152" s="612"/>
      <c r="BS152" s="612"/>
    </row>
    <row r="153" spans="1:71" s="287" customFormat="1" ht="15.75" x14ac:dyDescent="0.2">
      <c r="A153" s="616"/>
      <c r="B153" s="617"/>
      <c r="C153" s="617"/>
      <c r="D153" s="617"/>
      <c r="E153" s="617"/>
      <c r="F153" s="617"/>
      <c r="G153" s="617"/>
      <c r="H153" s="617"/>
      <c r="I153" s="617"/>
      <c r="J153" s="617"/>
      <c r="K153" s="617"/>
      <c r="L153" s="617"/>
      <c r="M153" s="617"/>
      <c r="N153" s="297"/>
      <c r="O153" s="297"/>
      <c r="P153" s="619"/>
      <c r="Q153" s="619"/>
      <c r="R153" s="620"/>
      <c r="S153" s="620"/>
      <c r="T153" s="612"/>
      <c r="U153" s="612"/>
      <c r="V153" s="619"/>
      <c r="W153" s="619"/>
      <c r="X153" s="619"/>
      <c r="Y153" s="619"/>
      <c r="Z153" s="612"/>
      <c r="AA153" s="612"/>
      <c r="AB153" s="612"/>
      <c r="AC153" s="612"/>
      <c r="AD153" s="614"/>
      <c r="AE153" s="614"/>
      <c r="AF153" s="614"/>
      <c r="AG153" s="614"/>
      <c r="AH153" s="614"/>
      <c r="AI153" s="614"/>
      <c r="AJ153" s="614"/>
      <c r="AK153" s="614"/>
      <c r="AL153" s="298"/>
      <c r="AM153" s="298"/>
      <c r="AN153" s="614"/>
      <c r="AO153" s="614"/>
      <c r="AP153" s="614"/>
      <c r="AQ153" s="614"/>
      <c r="AR153" s="626"/>
      <c r="AS153" s="626"/>
      <c r="AT153" s="626"/>
      <c r="AU153" s="626"/>
      <c r="AV153" s="230"/>
      <c r="AW153" s="230"/>
      <c r="AX153" s="614"/>
      <c r="AY153" s="614"/>
      <c r="AZ153" s="614"/>
      <c r="BA153" s="614"/>
      <c r="BB153" s="630"/>
      <c r="BC153" s="630"/>
      <c r="BD153" s="614"/>
      <c r="BE153" s="614"/>
      <c r="BF153" s="614"/>
      <c r="BG153" s="614"/>
      <c r="BH153" s="614"/>
      <c r="BI153" s="614"/>
      <c r="BJ153" s="298"/>
      <c r="BK153" s="298"/>
      <c r="BL153" s="612"/>
      <c r="BM153" s="612"/>
      <c r="BN153" s="612"/>
      <c r="BO153" s="612"/>
      <c r="BP153" s="612"/>
      <c r="BQ153" s="612"/>
      <c r="BR153" s="612"/>
      <c r="BS153" s="612"/>
    </row>
    <row r="154" spans="1:71" s="287" customFormat="1" ht="15.75" x14ac:dyDescent="0.2">
      <c r="A154" s="616"/>
      <c r="B154" s="617"/>
      <c r="C154" s="617"/>
      <c r="D154" s="617"/>
      <c r="E154" s="617"/>
      <c r="F154" s="617"/>
      <c r="G154" s="617"/>
      <c r="H154" s="617"/>
      <c r="I154" s="617"/>
      <c r="J154" s="617"/>
      <c r="K154" s="617"/>
      <c r="L154" s="617"/>
      <c r="M154" s="617"/>
      <c r="N154" s="297"/>
      <c r="O154" s="297"/>
      <c r="P154" s="619"/>
      <c r="Q154" s="619"/>
      <c r="R154" s="620"/>
      <c r="S154" s="620"/>
      <c r="T154" s="612"/>
      <c r="U154" s="612"/>
      <c r="V154" s="619"/>
      <c r="W154" s="619"/>
      <c r="X154" s="619"/>
      <c r="Y154" s="619"/>
      <c r="Z154" s="612"/>
      <c r="AA154" s="612"/>
      <c r="AB154" s="612"/>
      <c r="AC154" s="612"/>
      <c r="AD154" s="614"/>
      <c r="AE154" s="614"/>
      <c r="AF154" s="614"/>
      <c r="AG154" s="614"/>
      <c r="AH154" s="614"/>
      <c r="AI154" s="614"/>
      <c r="AJ154" s="614"/>
      <c r="AK154" s="614"/>
      <c r="AL154" s="298"/>
      <c r="AM154" s="298"/>
      <c r="AN154" s="614"/>
      <c r="AO154" s="614"/>
      <c r="AP154" s="614"/>
      <c r="AQ154" s="614"/>
      <c r="AR154" s="626"/>
      <c r="AS154" s="626"/>
      <c r="AT154" s="626"/>
      <c r="AU154" s="626"/>
      <c r="AV154" s="230"/>
      <c r="AW154" s="230"/>
      <c r="AX154" s="614"/>
      <c r="AY154" s="614"/>
      <c r="AZ154" s="614"/>
      <c r="BA154" s="614"/>
      <c r="BB154" s="630"/>
      <c r="BC154" s="630"/>
      <c r="BD154" s="614"/>
      <c r="BE154" s="614"/>
      <c r="BF154" s="614"/>
      <c r="BG154" s="614"/>
      <c r="BH154" s="614"/>
      <c r="BI154" s="614"/>
      <c r="BJ154" s="298"/>
      <c r="BK154" s="298"/>
      <c r="BL154" s="612"/>
      <c r="BM154" s="612"/>
      <c r="BN154" s="612"/>
      <c r="BO154" s="612"/>
      <c r="BP154" s="612"/>
      <c r="BQ154" s="612"/>
      <c r="BR154" s="612"/>
      <c r="BS154" s="612"/>
    </row>
    <row r="155" spans="1:71" s="287" customFormat="1" x14ac:dyDescent="0.2">
      <c r="A155" s="319"/>
      <c r="B155" s="615"/>
      <c r="C155" s="615"/>
      <c r="D155" s="615"/>
      <c r="E155" s="615"/>
      <c r="F155" s="615"/>
      <c r="G155" s="615"/>
      <c r="H155" s="615"/>
      <c r="I155" s="615"/>
      <c r="J155" s="615"/>
      <c r="K155" s="615"/>
      <c r="L155" s="615"/>
      <c r="M155" s="615"/>
      <c r="N155" s="320"/>
      <c r="O155" s="320"/>
      <c r="P155" s="650"/>
      <c r="Q155" s="650"/>
      <c r="R155" s="650"/>
      <c r="S155" s="650"/>
      <c r="T155" s="650"/>
      <c r="U155" s="650"/>
      <c r="V155" s="650"/>
      <c r="W155" s="650"/>
      <c r="X155" s="650"/>
      <c r="Y155" s="650"/>
      <c r="Z155" s="650"/>
      <c r="AA155" s="650"/>
      <c r="AB155" s="650"/>
      <c r="AC155" s="650"/>
      <c r="AD155" s="649"/>
      <c r="AE155" s="649"/>
      <c r="AF155" s="649"/>
      <c r="AG155" s="649"/>
      <c r="AH155" s="649"/>
      <c r="AI155" s="649"/>
      <c r="AJ155" s="649"/>
      <c r="AK155" s="649"/>
      <c r="AL155" s="321"/>
      <c r="AM155" s="321"/>
      <c r="AN155" s="649"/>
      <c r="AO155" s="649"/>
      <c r="AP155" s="649"/>
      <c r="AQ155" s="649"/>
      <c r="AR155" s="649"/>
      <c r="AS155" s="649"/>
      <c r="AT155" s="649"/>
      <c r="AU155" s="649"/>
      <c r="AV155" s="321"/>
      <c r="AW155" s="321"/>
      <c r="AX155" s="649"/>
      <c r="AY155" s="649"/>
      <c r="AZ155" s="649"/>
      <c r="BA155" s="649"/>
      <c r="BB155" s="649"/>
      <c r="BC155" s="649"/>
      <c r="BD155" s="649"/>
      <c r="BE155" s="649"/>
      <c r="BF155" s="649"/>
      <c r="BG155" s="649"/>
      <c r="BH155" s="649"/>
      <c r="BI155" s="649"/>
      <c r="BJ155" s="321"/>
      <c r="BK155" s="321"/>
      <c r="BL155" s="650"/>
      <c r="BM155" s="650"/>
      <c r="BN155" s="650"/>
      <c r="BO155" s="650"/>
      <c r="BP155" s="650"/>
      <c r="BQ155" s="650"/>
      <c r="BR155" s="650"/>
      <c r="BS155" s="650"/>
    </row>
    <row r="156" spans="1:71" s="287" customFormat="1" x14ac:dyDescent="0.2">
      <c r="A156" s="319"/>
      <c r="B156" s="615"/>
      <c r="C156" s="615"/>
      <c r="D156" s="615"/>
      <c r="E156" s="615"/>
      <c r="F156" s="615"/>
      <c r="G156" s="615"/>
      <c r="H156" s="615"/>
      <c r="I156" s="615"/>
      <c r="J156" s="615"/>
      <c r="K156" s="615"/>
      <c r="L156" s="615"/>
      <c r="M156" s="615"/>
      <c r="N156" s="320"/>
      <c r="O156" s="320"/>
      <c r="P156" s="650"/>
      <c r="Q156" s="650"/>
      <c r="R156" s="650"/>
      <c r="S156" s="650"/>
      <c r="T156" s="650"/>
      <c r="U156" s="650"/>
      <c r="V156" s="650"/>
      <c r="W156" s="650"/>
      <c r="X156" s="650"/>
      <c r="Y156" s="650"/>
      <c r="Z156" s="650"/>
      <c r="AA156" s="650"/>
      <c r="AB156" s="650"/>
      <c r="AC156" s="650"/>
      <c r="AD156" s="649"/>
      <c r="AE156" s="649"/>
      <c r="AF156" s="649"/>
      <c r="AG156" s="649"/>
      <c r="AH156" s="649"/>
      <c r="AI156" s="649"/>
      <c r="AJ156" s="649"/>
      <c r="AK156" s="649"/>
      <c r="AL156" s="321"/>
      <c r="AM156" s="321"/>
      <c r="AN156" s="649"/>
      <c r="AO156" s="649"/>
      <c r="AP156" s="649"/>
      <c r="AQ156" s="649"/>
      <c r="AR156" s="649"/>
      <c r="AS156" s="649"/>
      <c r="AT156" s="649"/>
      <c r="AU156" s="649"/>
      <c r="AV156" s="321"/>
      <c r="AW156" s="321"/>
      <c r="AX156" s="649"/>
      <c r="AY156" s="649"/>
      <c r="AZ156" s="649"/>
      <c r="BA156" s="649"/>
      <c r="BB156" s="649"/>
      <c r="BC156" s="649"/>
      <c r="BD156" s="649"/>
      <c r="BE156" s="649"/>
      <c r="BF156" s="649"/>
      <c r="BG156" s="649"/>
      <c r="BH156" s="649"/>
      <c r="BI156" s="649"/>
      <c r="BJ156" s="321"/>
      <c r="BK156" s="321"/>
      <c r="BL156" s="650"/>
      <c r="BM156" s="650"/>
      <c r="BN156" s="650"/>
      <c r="BO156" s="650"/>
      <c r="BP156" s="650"/>
      <c r="BQ156" s="650"/>
      <c r="BR156" s="650"/>
      <c r="BS156" s="650"/>
    </row>
    <row r="157" spans="1:71" s="287" customFormat="1" x14ac:dyDescent="0.2">
      <c r="A157" s="319"/>
      <c r="B157" s="615"/>
      <c r="C157" s="615"/>
      <c r="D157" s="615"/>
      <c r="E157" s="615"/>
      <c r="F157" s="615"/>
      <c r="G157" s="615"/>
      <c r="H157" s="615"/>
      <c r="I157" s="615"/>
      <c r="J157" s="615"/>
      <c r="K157" s="615"/>
      <c r="L157" s="615"/>
      <c r="M157" s="615"/>
      <c r="N157" s="320"/>
      <c r="O157" s="320"/>
      <c r="P157" s="650"/>
      <c r="Q157" s="650"/>
      <c r="R157" s="650"/>
      <c r="S157" s="650"/>
      <c r="T157" s="650"/>
      <c r="U157" s="650"/>
      <c r="V157" s="650"/>
      <c r="W157" s="650"/>
      <c r="X157" s="650"/>
      <c r="Y157" s="650"/>
      <c r="Z157" s="650"/>
      <c r="AA157" s="650"/>
      <c r="AB157" s="650"/>
      <c r="AC157" s="650"/>
      <c r="AD157" s="649"/>
      <c r="AE157" s="649"/>
      <c r="AF157" s="649"/>
      <c r="AG157" s="649"/>
      <c r="AH157" s="649"/>
      <c r="AI157" s="649"/>
      <c r="AJ157" s="649"/>
      <c r="AK157" s="649"/>
      <c r="AL157" s="321"/>
      <c r="AM157" s="321"/>
      <c r="AN157" s="649"/>
      <c r="AO157" s="649"/>
      <c r="AP157" s="649"/>
      <c r="AQ157" s="649"/>
      <c r="AR157" s="649"/>
      <c r="AS157" s="649"/>
      <c r="AT157" s="649"/>
      <c r="AU157" s="649"/>
      <c r="AV157" s="321"/>
      <c r="AW157" s="321"/>
      <c r="AX157" s="649"/>
      <c r="AY157" s="649"/>
      <c r="AZ157" s="649"/>
      <c r="BA157" s="649"/>
      <c r="BB157" s="649"/>
      <c r="BC157" s="649"/>
      <c r="BD157" s="649"/>
      <c r="BE157" s="649"/>
      <c r="BF157" s="649"/>
      <c r="BG157" s="649"/>
      <c r="BH157" s="649"/>
      <c r="BI157" s="649"/>
      <c r="BJ157" s="321"/>
      <c r="BK157" s="321"/>
      <c r="BL157" s="650"/>
      <c r="BM157" s="650"/>
      <c r="BN157" s="650"/>
      <c r="BO157" s="650"/>
      <c r="BP157" s="650"/>
      <c r="BQ157" s="650"/>
      <c r="BR157" s="650"/>
      <c r="BS157" s="650"/>
    </row>
    <row r="158" spans="1:71" s="287" customFormat="1" x14ac:dyDescent="0.2">
      <c r="A158" s="319"/>
      <c r="B158" s="615"/>
      <c r="C158" s="615"/>
      <c r="D158" s="615"/>
      <c r="E158" s="615"/>
      <c r="F158" s="615"/>
      <c r="G158" s="615"/>
      <c r="H158" s="615"/>
      <c r="I158" s="615"/>
      <c r="J158" s="615"/>
      <c r="K158" s="615"/>
      <c r="L158" s="615"/>
      <c r="M158" s="615"/>
      <c r="N158" s="320"/>
      <c r="O158" s="320"/>
      <c r="P158" s="650"/>
      <c r="Q158" s="650"/>
      <c r="R158" s="650"/>
      <c r="S158" s="650"/>
      <c r="T158" s="650"/>
      <c r="U158" s="650"/>
      <c r="V158" s="650"/>
      <c r="W158" s="650"/>
      <c r="X158" s="650"/>
      <c r="Y158" s="650"/>
      <c r="Z158" s="650"/>
      <c r="AA158" s="650"/>
      <c r="AB158" s="650"/>
      <c r="AC158" s="650"/>
      <c r="AD158" s="649"/>
      <c r="AE158" s="649"/>
      <c r="AF158" s="649"/>
      <c r="AG158" s="649"/>
      <c r="AH158" s="649"/>
      <c r="AI158" s="649"/>
      <c r="AJ158" s="649"/>
      <c r="AK158" s="649"/>
      <c r="AL158" s="321"/>
      <c r="AM158" s="321"/>
      <c r="AN158" s="649"/>
      <c r="AO158" s="649"/>
      <c r="AP158" s="649"/>
      <c r="AQ158" s="649"/>
      <c r="AR158" s="649"/>
      <c r="AS158" s="649"/>
      <c r="AT158" s="649"/>
      <c r="AU158" s="649"/>
      <c r="AV158" s="321"/>
      <c r="AW158" s="321"/>
      <c r="AX158" s="649"/>
      <c r="AY158" s="649"/>
      <c r="AZ158" s="649"/>
      <c r="BA158" s="649"/>
      <c r="BB158" s="649"/>
      <c r="BC158" s="649"/>
      <c r="BD158" s="649"/>
      <c r="BE158" s="649"/>
      <c r="BF158" s="649"/>
      <c r="BG158" s="649"/>
      <c r="BH158" s="649"/>
      <c r="BI158" s="649"/>
      <c r="BJ158" s="321"/>
      <c r="BK158" s="321"/>
      <c r="BL158" s="650"/>
      <c r="BM158" s="650"/>
      <c r="BN158" s="650"/>
      <c r="BO158" s="650"/>
      <c r="BP158" s="650"/>
      <c r="BQ158" s="650"/>
      <c r="BR158" s="650"/>
      <c r="BS158" s="650"/>
    </row>
    <row r="159" spans="1:71" s="287" customFormat="1" x14ac:dyDescent="0.2">
      <c r="A159" s="319"/>
      <c r="B159" s="615"/>
      <c r="C159" s="615"/>
      <c r="D159" s="615"/>
      <c r="E159" s="615"/>
      <c r="F159" s="615"/>
      <c r="G159" s="615"/>
      <c r="H159" s="615"/>
      <c r="I159" s="615"/>
      <c r="J159" s="615"/>
      <c r="K159" s="615"/>
      <c r="L159" s="615"/>
      <c r="M159" s="615"/>
      <c r="N159" s="320"/>
      <c r="O159" s="320"/>
      <c r="P159" s="650"/>
      <c r="Q159" s="650"/>
      <c r="R159" s="650"/>
      <c r="S159" s="650"/>
      <c r="T159" s="650"/>
      <c r="U159" s="650"/>
      <c r="V159" s="650"/>
      <c r="W159" s="650"/>
      <c r="X159" s="650"/>
      <c r="Y159" s="650"/>
      <c r="Z159" s="650"/>
      <c r="AA159" s="650"/>
      <c r="AB159" s="650"/>
      <c r="AC159" s="650"/>
      <c r="AD159" s="649"/>
      <c r="AE159" s="649"/>
      <c r="AF159" s="649"/>
      <c r="AG159" s="649"/>
      <c r="AH159" s="649"/>
      <c r="AI159" s="649"/>
      <c r="AJ159" s="649"/>
      <c r="AK159" s="649"/>
      <c r="AL159" s="321"/>
      <c r="AM159" s="321"/>
      <c r="AN159" s="649"/>
      <c r="AO159" s="649"/>
      <c r="AP159" s="649"/>
      <c r="AQ159" s="649"/>
      <c r="AR159" s="649"/>
      <c r="AS159" s="649"/>
      <c r="AT159" s="649"/>
      <c r="AU159" s="649"/>
      <c r="AV159" s="321"/>
      <c r="AW159" s="321"/>
      <c r="AX159" s="649"/>
      <c r="AY159" s="649"/>
      <c r="AZ159" s="649"/>
      <c r="BA159" s="649"/>
      <c r="BB159" s="649"/>
      <c r="BC159" s="649"/>
      <c r="BD159" s="649"/>
      <c r="BE159" s="649"/>
      <c r="BF159" s="649"/>
      <c r="BG159" s="649"/>
      <c r="BH159" s="649"/>
      <c r="BI159" s="649"/>
      <c r="BJ159" s="321"/>
      <c r="BK159" s="321"/>
      <c r="BL159" s="650"/>
      <c r="BM159" s="650"/>
      <c r="BN159" s="650"/>
      <c r="BO159" s="650"/>
      <c r="BP159" s="650"/>
      <c r="BQ159" s="650"/>
      <c r="BR159" s="650"/>
      <c r="BS159" s="650"/>
    </row>
    <row r="160" spans="1:71" s="287" customFormat="1" x14ac:dyDescent="0.2">
      <c r="A160" s="319"/>
      <c r="B160" s="615"/>
      <c r="C160" s="615"/>
      <c r="D160" s="615"/>
      <c r="E160" s="615"/>
      <c r="F160" s="615"/>
      <c r="G160" s="615"/>
      <c r="H160" s="615"/>
      <c r="I160" s="615"/>
      <c r="J160" s="615"/>
      <c r="K160" s="615"/>
      <c r="L160" s="615"/>
      <c r="M160" s="615"/>
      <c r="N160" s="320"/>
      <c r="O160" s="320"/>
      <c r="P160" s="650"/>
      <c r="Q160" s="650"/>
      <c r="R160" s="650"/>
      <c r="S160" s="650"/>
      <c r="T160" s="650"/>
      <c r="U160" s="650"/>
      <c r="V160" s="650"/>
      <c r="W160" s="650"/>
      <c r="X160" s="650"/>
      <c r="Y160" s="650"/>
      <c r="Z160" s="650"/>
      <c r="AA160" s="650"/>
      <c r="AB160" s="650"/>
      <c r="AC160" s="650"/>
      <c r="AD160" s="649"/>
      <c r="AE160" s="649"/>
      <c r="AF160" s="649"/>
      <c r="AG160" s="649"/>
      <c r="AH160" s="649"/>
      <c r="AI160" s="649"/>
      <c r="AJ160" s="649"/>
      <c r="AK160" s="649"/>
      <c r="AL160" s="321"/>
      <c r="AM160" s="321"/>
      <c r="AN160" s="649"/>
      <c r="AO160" s="649"/>
      <c r="AP160" s="649"/>
      <c r="AQ160" s="649"/>
      <c r="AR160" s="649"/>
      <c r="AS160" s="649"/>
      <c r="AT160" s="649"/>
      <c r="AU160" s="649"/>
      <c r="AV160" s="321"/>
      <c r="AW160" s="321"/>
      <c r="AX160" s="649"/>
      <c r="AY160" s="649"/>
      <c r="AZ160" s="649"/>
      <c r="BA160" s="649"/>
      <c r="BB160" s="649"/>
      <c r="BC160" s="649"/>
      <c r="BD160" s="649"/>
      <c r="BE160" s="649"/>
      <c r="BF160" s="649"/>
      <c r="BG160" s="649"/>
      <c r="BH160" s="649"/>
      <c r="BI160" s="649"/>
      <c r="BJ160" s="321"/>
      <c r="BK160" s="321"/>
      <c r="BL160" s="650"/>
      <c r="BM160" s="650"/>
      <c r="BN160" s="650"/>
      <c r="BO160" s="650"/>
      <c r="BP160" s="650"/>
      <c r="BQ160" s="650"/>
      <c r="BR160" s="650"/>
      <c r="BS160" s="650"/>
    </row>
    <row r="161" spans="1:71" s="287" customFormat="1" x14ac:dyDescent="0.2">
      <c r="A161" s="319"/>
      <c r="B161" s="615"/>
      <c r="C161" s="615"/>
      <c r="D161" s="615"/>
      <c r="E161" s="615"/>
      <c r="F161" s="615"/>
      <c r="G161" s="615"/>
      <c r="H161" s="615"/>
      <c r="I161" s="615"/>
      <c r="J161" s="615"/>
      <c r="K161" s="615"/>
      <c r="L161" s="615"/>
      <c r="M161" s="615"/>
      <c r="N161" s="320"/>
      <c r="O161" s="320"/>
      <c r="P161" s="650"/>
      <c r="Q161" s="650"/>
      <c r="R161" s="650"/>
      <c r="S161" s="650"/>
      <c r="T161" s="650"/>
      <c r="U161" s="650"/>
      <c r="V161" s="650"/>
      <c r="W161" s="650"/>
      <c r="X161" s="650"/>
      <c r="Y161" s="650"/>
      <c r="Z161" s="650"/>
      <c r="AA161" s="650"/>
      <c r="AB161" s="650"/>
      <c r="AC161" s="650"/>
      <c r="AD161" s="649"/>
      <c r="AE161" s="649"/>
      <c r="AF161" s="649"/>
      <c r="AG161" s="649"/>
      <c r="AH161" s="649"/>
      <c r="AI161" s="649"/>
      <c r="AJ161" s="649"/>
      <c r="AK161" s="649"/>
      <c r="AL161" s="321"/>
      <c r="AM161" s="321"/>
      <c r="AN161" s="649"/>
      <c r="AO161" s="649"/>
      <c r="AP161" s="649"/>
      <c r="AQ161" s="649"/>
      <c r="AR161" s="649"/>
      <c r="AS161" s="649"/>
      <c r="AT161" s="649"/>
      <c r="AU161" s="649"/>
      <c r="AV161" s="321"/>
      <c r="AW161" s="321"/>
      <c r="AX161" s="649"/>
      <c r="AY161" s="649"/>
      <c r="AZ161" s="649"/>
      <c r="BA161" s="649"/>
      <c r="BB161" s="649"/>
      <c r="BC161" s="649"/>
      <c r="BD161" s="649"/>
      <c r="BE161" s="649"/>
      <c r="BF161" s="649"/>
      <c r="BG161" s="649"/>
      <c r="BH161" s="649"/>
      <c r="BI161" s="649"/>
      <c r="BJ161" s="321"/>
      <c r="BK161" s="321"/>
      <c r="BL161" s="650"/>
      <c r="BM161" s="650"/>
      <c r="BN161" s="650"/>
      <c r="BO161" s="650"/>
      <c r="BP161" s="650"/>
      <c r="BQ161" s="650"/>
      <c r="BR161" s="650"/>
      <c r="BS161" s="650"/>
    </row>
    <row r="162" spans="1:71" s="287" customFormat="1" x14ac:dyDescent="0.2">
      <c r="A162" s="319"/>
      <c r="B162" s="615"/>
      <c r="C162" s="615"/>
      <c r="D162" s="615"/>
      <c r="E162" s="615"/>
      <c r="F162" s="615"/>
      <c r="G162" s="615"/>
      <c r="H162" s="615"/>
      <c r="I162" s="615"/>
      <c r="J162" s="615"/>
      <c r="K162" s="615"/>
      <c r="L162" s="615"/>
      <c r="M162" s="615"/>
      <c r="N162" s="320"/>
      <c r="O162" s="320"/>
      <c r="P162" s="650"/>
      <c r="Q162" s="650"/>
      <c r="R162" s="650"/>
      <c r="S162" s="650"/>
      <c r="T162" s="650"/>
      <c r="U162" s="650"/>
      <c r="V162" s="650"/>
      <c r="W162" s="650"/>
      <c r="X162" s="650"/>
      <c r="Y162" s="650"/>
      <c r="Z162" s="650"/>
      <c r="AA162" s="650"/>
      <c r="AB162" s="650"/>
      <c r="AC162" s="650"/>
      <c r="AD162" s="649"/>
      <c r="AE162" s="649"/>
      <c r="AF162" s="649"/>
      <c r="AG162" s="649"/>
      <c r="AH162" s="649"/>
      <c r="AI162" s="649"/>
      <c r="AJ162" s="649"/>
      <c r="AK162" s="649"/>
      <c r="AL162" s="321"/>
      <c r="AM162" s="321"/>
      <c r="AN162" s="649"/>
      <c r="AO162" s="649"/>
      <c r="AP162" s="649"/>
      <c r="AQ162" s="649"/>
      <c r="AR162" s="649"/>
      <c r="AS162" s="649"/>
      <c r="AT162" s="649"/>
      <c r="AU162" s="649"/>
      <c r="AV162" s="321"/>
      <c r="AW162" s="321"/>
      <c r="AX162" s="649"/>
      <c r="AY162" s="649"/>
      <c r="AZ162" s="649"/>
      <c r="BA162" s="649"/>
      <c r="BB162" s="649"/>
      <c r="BC162" s="649"/>
      <c r="BD162" s="649"/>
      <c r="BE162" s="649"/>
      <c r="BF162" s="649"/>
      <c r="BG162" s="649"/>
      <c r="BH162" s="649"/>
      <c r="BI162" s="649"/>
      <c r="BJ162" s="321"/>
      <c r="BK162" s="321"/>
      <c r="BL162" s="650"/>
      <c r="BM162" s="650"/>
      <c r="BN162" s="650"/>
      <c r="BO162" s="650"/>
      <c r="BP162" s="650"/>
      <c r="BQ162" s="650"/>
      <c r="BR162" s="650"/>
      <c r="BS162" s="650"/>
    </row>
    <row r="163" spans="1:71" s="287" customFormat="1" x14ac:dyDescent="0.2">
      <c r="A163" s="319"/>
      <c r="B163" s="615"/>
      <c r="C163" s="615"/>
      <c r="D163" s="615"/>
      <c r="E163" s="615"/>
      <c r="F163" s="615"/>
      <c r="G163" s="615"/>
      <c r="H163" s="615"/>
      <c r="I163" s="615"/>
      <c r="J163" s="615"/>
      <c r="K163" s="615"/>
      <c r="L163" s="615"/>
      <c r="M163" s="615"/>
      <c r="N163" s="320"/>
      <c r="O163" s="320"/>
      <c r="P163" s="650"/>
      <c r="Q163" s="650"/>
      <c r="R163" s="650"/>
      <c r="S163" s="650"/>
      <c r="T163" s="650"/>
      <c r="U163" s="650"/>
      <c r="V163" s="650"/>
      <c r="W163" s="650"/>
      <c r="X163" s="650"/>
      <c r="Y163" s="650"/>
      <c r="Z163" s="650"/>
      <c r="AA163" s="650"/>
      <c r="AB163" s="650"/>
      <c r="AC163" s="650"/>
      <c r="AD163" s="649"/>
      <c r="AE163" s="649"/>
      <c r="AF163" s="649"/>
      <c r="AG163" s="649"/>
      <c r="AH163" s="649"/>
      <c r="AI163" s="649"/>
      <c r="AJ163" s="649"/>
      <c r="AK163" s="649"/>
      <c r="AL163" s="321"/>
      <c r="AM163" s="321"/>
      <c r="AN163" s="649"/>
      <c r="AO163" s="649"/>
      <c r="AP163" s="649"/>
      <c r="AQ163" s="649"/>
      <c r="AR163" s="649"/>
      <c r="AS163" s="649"/>
      <c r="AT163" s="649"/>
      <c r="AU163" s="649"/>
      <c r="AV163" s="321"/>
      <c r="AW163" s="321"/>
      <c r="AX163" s="649"/>
      <c r="AY163" s="649"/>
      <c r="AZ163" s="649"/>
      <c r="BA163" s="649"/>
      <c r="BB163" s="649"/>
      <c r="BC163" s="649"/>
      <c r="BD163" s="649"/>
      <c r="BE163" s="649"/>
      <c r="BF163" s="649"/>
      <c r="BG163" s="649"/>
      <c r="BH163" s="649"/>
      <c r="BI163" s="649"/>
      <c r="BJ163" s="321"/>
      <c r="BK163" s="321"/>
      <c r="BL163" s="650"/>
      <c r="BM163" s="650"/>
      <c r="BN163" s="650"/>
      <c r="BO163" s="650"/>
      <c r="BP163" s="650"/>
      <c r="BQ163" s="650"/>
      <c r="BR163" s="650"/>
      <c r="BS163" s="650"/>
    </row>
    <row r="164" spans="1:71" s="287" customFormat="1" ht="15.75" x14ac:dyDescent="0.25">
      <c r="A164" s="319"/>
      <c r="B164" s="632"/>
      <c r="C164" s="632"/>
      <c r="D164" s="632"/>
      <c r="E164" s="632"/>
      <c r="F164" s="632"/>
      <c r="G164" s="632"/>
      <c r="H164" s="632"/>
      <c r="I164" s="632"/>
      <c r="J164" s="632"/>
      <c r="K164" s="632"/>
      <c r="L164" s="632"/>
      <c r="M164" s="632"/>
      <c r="N164" s="301"/>
      <c r="O164" s="301"/>
      <c r="P164" s="650"/>
      <c r="Q164" s="650"/>
      <c r="R164" s="650"/>
      <c r="S164" s="650"/>
      <c r="T164" s="650"/>
      <c r="U164" s="650"/>
      <c r="V164" s="650"/>
      <c r="W164" s="650"/>
      <c r="X164" s="650"/>
      <c r="Y164" s="650"/>
      <c r="Z164" s="650"/>
      <c r="AA164" s="650"/>
      <c r="AB164" s="650"/>
      <c r="AC164" s="650"/>
      <c r="AD164" s="649"/>
      <c r="AE164" s="649"/>
      <c r="AF164" s="649"/>
      <c r="AG164" s="649"/>
      <c r="AH164" s="649"/>
      <c r="AI164" s="649"/>
      <c r="AJ164" s="649"/>
      <c r="AK164" s="649"/>
      <c r="AL164" s="321"/>
      <c r="AM164" s="321"/>
      <c r="AN164" s="649"/>
      <c r="AO164" s="649"/>
      <c r="AP164" s="649"/>
      <c r="AQ164" s="649"/>
      <c r="AR164" s="649"/>
      <c r="AS164" s="649"/>
      <c r="AT164" s="649"/>
      <c r="AU164" s="649"/>
      <c r="AV164" s="321"/>
      <c r="AW164" s="321"/>
      <c r="AX164" s="649"/>
      <c r="AY164" s="649"/>
      <c r="AZ164" s="649"/>
      <c r="BA164" s="649"/>
      <c r="BB164" s="649"/>
      <c r="BC164" s="649"/>
      <c r="BD164" s="649"/>
      <c r="BE164" s="649"/>
      <c r="BF164" s="649"/>
      <c r="BG164" s="649"/>
      <c r="BH164" s="649"/>
      <c r="BI164" s="649"/>
      <c r="BJ164" s="321"/>
      <c r="BK164" s="321"/>
      <c r="BL164" s="650"/>
      <c r="BM164" s="650"/>
      <c r="BN164" s="650"/>
      <c r="BO164" s="650"/>
      <c r="BP164" s="650"/>
      <c r="BQ164" s="650"/>
      <c r="BR164" s="650"/>
      <c r="BS164" s="650"/>
    </row>
    <row r="165" spans="1:71" s="287" customFormat="1" x14ac:dyDescent="0.2">
      <c r="A165" s="319"/>
      <c r="B165" s="615"/>
      <c r="C165" s="615"/>
      <c r="D165" s="615"/>
      <c r="E165" s="615"/>
      <c r="F165" s="615"/>
      <c r="G165" s="615"/>
      <c r="H165" s="615"/>
      <c r="I165" s="615"/>
      <c r="J165" s="615"/>
      <c r="K165" s="615"/>
      <c r="L165" s="615"/>
      <c r="M165" s="615"/>
      <c r="N165" s="320"/>
      <c r="O165" s="320"/>
      <c r="P165" s="650"/>
      <c r="Q165" s="650"/>
      <c r="R165" s="650"/>
      <c r="S165" s="650"/>
      <c r="T165" s="650"/>
      <c r="U165" s="650"/>
      <c r="V165" s="650"/>
      <c r="W165" s="650"/>
      <c r="X165" s="650"/>
      <c r="Y165" s="650"/>
      <c r="Z165" s="650"/>
      <c r="AA165" s="650"/>
      <c r="AB165" s="650"/>
      <c r="AC165" s="650"/>
      <c r="AD165" s="649"/>
      <c r="AE165" s="649"/>
      <c r="AF165" s="649"/>
      <c r="AG165" s="649"/>
      <c r="AH165" s="649"/>
      <c r="AI165" s="649"/>
      <c r="AJ165" s="649"/>
      <c r="AK165" s="649"/>
      <c r="AL165" s="321"/>
      <c r="AM165" s="321"/>
      <c r="AN165" s="649"/>
      <c r="AO165" s="649"/>
      <c r="AP165" s="649"/>
      <c r="AQ165" s="649"/>
      <c r="AR165" s="649"/>
      <c r="AS165" s="649"/>
      <c r="AT165" s="649"/>
      <c r="AU165" s="649"/>
      <c r="AV165" s="321"/>
      <c r="AW165" s="321"/>
      <c r="AX165" s="649"/>
      <c r="AY165" s="649"/>
      <c r="AZ165" s="649"/>
      <c r="BA165" s="649"/>
      <c r="BB165" s="649"/>
      <c r="BC165" s="649"/>
      <c r="BD165" s="649"/>
      <c r="BE165" s="649"/>
      <c r="BF165" s="649"/>
      <c r="BG165" s="649"/>
      <c r="BH165" s="649"/>
      <c r="BI165" s="649"/>
      <c r="BJ165" s="321"/>
      <c r="BK165" s="321"/>
      <c r="BL165" s="650"/>
      <c r="BM165" s="650"/>
      <c r="BN165" s="650"/>
      <c r="BO165" s="650"/>
      <c r="BP165" s="650"/>
      <c r="BQ165" s="650"/>
      <c r="BR165" s="650"/>
      <c r="BS165" s="650"/>
    </row>
    <row r="166" spans="1:71" s="287" customFormat="1" x14ac:dyDescent="0.2">
      <c r="A166" s="319"/>
      <c r="B166" s="615"/>
      <c r="C166" s="615"/>
      <c r="D166" s="615"/>
      <c r="E166" s="615"/>
      <c r="F166" s="615"/>
      <c r="G166" s="615"/>
      <c r="H166" s="615"/>
      <c r="I166" s="615"/>
      <c r="J166" s="615"/>
      <c r="K166" s="615"/>
      <c r="L166" s="615"/>
      <c r="M166" s="615"/>
      <c r="N166" s="320"/>
      <c r="O166" s="320"/>
      <c r="P166" s="650"/>
      <c r="Q166" s="650"/>
      <c r="R166" s="650"/>
      <c r="S166" s="650"/>
      <c r="T166" s="650"/>
      <c r="U166" s="650"/>
      <c r="V166" s="650"/>
      <c r="W166" s="650"/>
      <c r="X166" s="650"/>
      <c r="Y166" s="650"/>
      <c r="Z166" s="650"/>
      <c r="AA166" s="650"/>
      <c r="AB166" s="650"/>
      <c r="AC166" s="650"/>
      <c r="AD166" s="649"/>
      <c r="AE166" s="649"/>
      <c r="AF166" s="649"/>
      <c r="AG166" s="649"/>
      <c r="AH166" s="649"/>
      <c r="AI166" s="649"/>
      <c r="AJ166" s="649"/>
      <c r="AK166" s="649"/>
      <c r="AL166" s="321"/>
      <c r="AM166" s="321"/>
      <c r="AN166" s="649"/>
      <c r="AO166" s="649"/>
      <c r="AP166" s="649"/>
      <c r="AQ166" s="649"/>
      <c r="AR166" s="649"/>
      <c r="AS166" s="649"/>
      <c r="AT166" s="649"/>
      <c r="AU166" s="649"/>
      <c r="AV166" s="321"/>
      <c r="AW166" s="321"/>
      <c r="AX166" s="649"/>
      <c r="AY166" s="649"/>
      <c r="AZ166" s="649"/>
      <c r="BA166" s="649"/>
      <c r="BB166" s="649"/>
      <c r="BC166" s="649"/>
      <c r="BD166" s="649"/>
      <c r="BE166" s="649"/>
      <c r="BF166" s="649"/>
      <c r="BG166" s="649"/>
      <c r="BH166" s="649"/>
      <c r="BI166" s="649"/>
      <c r="BJ166" s="321"/>
      <c r="BK166" s="321"/>
      <c r="BL166" s="650"/>
      <c r="BM166" s="650"/>
      <c r="BN166" s="650"/>
      <c r="BO166" s="650"/>
      <c r="BP166" s="650"/>
      <c r="BQ166" s="650"/>
      <c r="BR166" s="650"/>
      <c r="BS166" s="650"/>
    </row>
    <row r="167" spans="1:71" s="287" customFormat="1" x14ac:dyDescent="0.2">
      <c r="A167" s="319"/>
      <c r="B167" s="615"/>
      <c r="C167" s="615"/>
      <c r="D167" s="615"/>
      <c r="E167" s="615"/>
      <c r="F167" s="615"/>
      <c r="G167" s="615"/>
      <c r="H167" s="615"/>
      <c r="I167" s="615"/>
      <c r="J167" s="615"/>
      <c r="K167" s="615"/>
      <c r="L167" s="615"/>
      <c r="M167" s="615"/>
      <c r="N167" s="320"/>
      <c r="O167" s="320"/>
      <c r="P167" s="650"/>
      <c r="Q167" s="650"/>
      <c r="R167" s="650"/>
      <c r="S167" s="650"/>
      <c r="T167" s="650"/>
      <c r="U167" s="650"/>
      <c r="V167" s="650"/>
      <c r="W167" s="650"/>
      <c r="X167" s="650"/>
      <c r="Y167" s="650"/>
      <c r="Z167" s="650"/>
      <c r="AA167" s="650"/>
      <c r="AB167" s="650"/>
      <c r="AC167" s="650"/>
      <c r="AD167" s="649"/>
      <c r="AE167" s="649"/>
      <c r="AF167" s="649"/>
      <c r="AG167" s="649"/>
      <c r="AH167" s="649"/>
      <c r="AI167" s="649"/>
      <c r="AJ167" s="649"/>
      <c r="AK167" s="649"/>
      <c r="AL167" s="321"/>
      <c r="AM167" s="321"/>
      <c r="AN167" s="649"/>
      <c r="AO167" s="649"/>
      <c r="AP167" s="649"/>
      <c r="AQ167" s="649"/>
      <c r="AR167" s="649"/>
      <c r="AS167" s="649"/>
      <c r="AT167" s="649"/>
      <c r="AU167" s="649"/>
      <c r="AV167" s="321"/>
      <c r="AW167" s="321"/>
      <c r="AX167" s="649"/>
      <c r="AY167" s="649"/>
      <c r="AZ167" s="649"/>
      <c r="BA167" s="649"/>
      <c r="BB167" s="649"/>
      <c r="BC167" s="649"/>
      <c r="BD167" s="649"/>
      <c r="BE167" s="649"/>
      <c r="BF167" s="649"/>
      <c r="BG167" s="649"/>
      <c r="BH167" s="649"/>
      <c r="BI167" s="649"/>
      <c r="BJ167" s="321"/>
      <c r="BK167" s="321"/>
      <c r="BL167" s="650"/>
      <c r="BM167" s="650"/>
      <c r="BN167" s="650"/>
      <c r="BO167" s="650"/>
      <c r="BP167" s="650"/>
      <c r="BQ167" s="650"/>
      <c r="BR167" s="650"/>
      <c r="BS167" s="650"/>
    </row>
    <row r="168" spans="1:71" s="287" customFormat="1" x14ac:dyDescent="0.2">
      <c r="A168" s="319"/>
      <c r="B168" s="615"/>
      <c r="C168" s="615"/>
      <c r="D168" s="615"/>
      <c r="E168" s="615"/>
      <c r="F168" s="615"/>
      <c r="G168" s="615"/>
      <c r="H168" s="615"/>
      <c r="I168" s="615"/>
      <c r="J168" s="615"/>
      <c r="K168" s="615"/>
      <c r="L168" s="615"/>
      <c r="M168" s="615"/>
      <c r="N168" s="320"/>
      <c r="O168" s="320"/>
      <c r="P168" s="650"/>
      <c r="Q168" s="650"/>
      <c r="R168" s="650"/>
      <c r="S168" s="650"/>
      <c r="T168" s="650"/>
      <c r="U168" s="650"/>
      <c r="V168" s="650"/>
      <c r="W168" s="650"/>
      <c r="X168" s="650"/>
      <c r="Y168" s="650"/>
      <c r="Z168" s="650"/>
      <c r="AA168" s="650"/>
      <c r="AB168" s="650"/>
      <c r="AC168" s="650"/>
      <c r="AD168" s="649"/>
      <c r="AE168" s="649"/>
      <c r="AF168" s="649"/>
      <c r="AG168" s="649"/>
      <c r="AH168" s="649"/>
      <c r="AI168" s="649"/>
      <c r="AJ168" s="649"/>
      <c r="AK168" s="649"/>
      <c r="AL168" s="321"/>
      <c r="AM168" s="321"/>
      <c r="AN168" s="649"/>
      <c r="AO168" s="649"/>
      <c r="AP168" s="649"/>
      <c r="AQ168" s="649"/>
      <c r="AR168" s="649"/>
      <c r="AS168" s="649"/>
      <c r="AT168" s="649"/>
      <c r="AU168" s="649"/>
      <c r="AV168" s="321"/>
      <c r="AW168" s="321"/>
      <c r="AX168" s="649"/>
      <c r="AY168" s="649"/>
      <c r="AZ168" s="649"/>
      <c r="BA168" s="649"/>
      <c r="BB168" s="649"/>
      <c r="BC168" s="649"/>
      <c r="BD168" s="649"/>
      <c r="BE168" s="649"/>
      <c r="BF168" s="649"/>
      <c r="BG168" s="649"/>
      <c r="BH168" s="649"/>
      <c r="BI168" s="649"/>
      <c r="BJ168" s="321"/>
      <c r="BK168" s="321"/>
      <c r="BL168" s="650"/>
      <c r="BM168" s="650"/>
      <c r="BN168" s="650"/>
      <c r="BO168" s="650"/>
      <c r="BP168" s="650"/>
      <c r="BQ168" s="650"/>
      <c r="BR168" s="650"/>
      <c r="BS168" s="650"/>
    </row>
    <row r="169" spans="1:71" s="287" customFormat="1" x14ac:dyDescent="0.2">
      <c r="A169" s="319"/>
      <c r="B169" s="615"/>
      <c r="C169" s="615"/>
      <c r="D169" s="615"/>
      <c r="E169" s="615"/>
      <c r="F169" s="615"/>
      <c r="G169" s="615"/>
      <c r="H169" s="615"/>
      <c r="I169" s="615"/>
      <c r="J169" s="615"/>
      <c r="K169" s="615"/>
      <c r="L169" s="615"/>
      <c r="M169" s="615"/>
      <c r="N169" s="320"/>
      <c r="O169" s="320"/>
      <c r="P169" s="650"/>
      <c r="Q169" s="650"/>
      <c r="R169" s="650"/>
      <c r="S169" s="650"/>
      <c r="T169" s="650"/>
      <c r="U169" s="650"/>
      <c r="V169" s="650"/>
      <c r="W169" s="650"/>
      <c r="X169" s="650"/>
      <c r="Y169" s="650"/>
      <c r="Z169" s="650"/>
      <c r="AA169" s="650"/>
      <c r="AB169" s="650"/>
      <c r="AC169" s="650"/>
      <c r="AD169" s="649"/>
      <c r="AE169" s="649"/>
      <c r="AF169" s="649"/>
      <c r="AG169" s="649"/>
      <c r="AH169" s="649"/>
      <c r="AI169" s="649"/>
      <c r="AJ169" s="649"/>
      <c r="AK169" s="649"/>
      <c r="AL169" s="321"/>
      <c r="AM169" s="321"/>
      <c r="AN169" s="649"/>
      <c r="AO169" s="649"/>
      <c r="AP169" s="649"/>
      <c r="AQ169" s="649"/>
      <c r="AR169" s="649"/>
      <c r="AS169" s="649"/>
      <c r="AT169" s="649"/>
      <c r="AU169" s="649"/>
      <c r="AV169" s="321"/>
      <c r="AW169" s="321"/>
      <c r="AX169" s="649"/>
      <c r="AY169" s="649"/>
      <c r="AZ169" s="649"/>
      <c r="BA169" s="649"/>
      <c r="BB169" s="649"/>
      <c r="BC169" s="649"/>
      <c r="BD169" s="649"/>
      <c r="BE169" s="649"/>
      <c r="BF169" s="649"/>
      <c r="BG169" s="649"/>
      <c r="BH169" s="649"/>
      <c r="BI169" s="649"/>
      <c r="BJ169" s="321"/>
      <c r="BK169" s="321"/>
      <c r="BL169" s="650"/>
      <c r="BM169" s="650"/>
      <c r="BN169" s="650"/>
      <c r="BO169" s="650"/>
      <c r="BP169" s="650"/>
      <c r="BQ169" s="650"/>
      <c r="BR169" s="650"/>
      <c r="BS169" s="650"/>
    </row>
    <row r="170" spans="1:71" s="287" customFormat="1" x14ac:dyDescent="0.2">
      <c r="A170" s="319"/>
      <c r="B170" s="615"/>
      <c r="C170" s="615"/>
      <c r="D170" s="615"/>
      <c r="E170" s="615"/>
      <c r="F170" s="615"/>
      <c r="G170" s="615"/>
      <c r="H170" s="615"/>
      <c r="I170" s="615"/>
      <c r="J170" s="615"/>
      <c r="K170" s="615"/>
      <c r="L170" s="615"/>
      <c r="M170" s="615"/>
      <c r="N170" s="320"/>
      <c r="O170" s="320"/>
      <c r="P170" s="650"/>
      <c r="Q170" s="650"/>
      <c r="R170" s="650"/>
      <c r="S170" s="650"/>
      <c r="T170" s="650"/>
      <c r="U170" s="650"/>
      <c r="V170" s="650"/>
      <c r="W170" s="650"/>
      <c r="X170" s="650"/>
      <c r="Y170" s="650"/>
      <c r="Z170" s="650"/>
      <c r="AA170" s="650"/>
      <c r="AB170" s="650"/>
      <c r="AC170" s="650"/>
      <c r="AD170" s="649"/>
      <c r="AE170" s="649"/>
      <c r="AF170" s="649"/>
      <c r="AG170" s="649"/>
      <c r="AH170" s="649"/>
      <c r="AI170" s="649"/>
      <c r="AJ170" s="649"/>
      <c r="AK170" s="649"/>
      <c r="AL170" s="321"/>
      <c r="AM170" s="321"/>
      <c r="AN170" s="649"/>
      <c r="AO170" s="649"/>
      <c r="AP170" s="649"/>
      <c r="AQ170" s="649"/>
      <c r="AR170" s="649"/>
      <c r="AS170" s="649"/>
      <c r="AT170" s="649"/>
      <c r="AU170" s="649"/>
      <c r="AV170" s="321"/>
      <c r="AW170" s="321"/>
      <c r="AX170" s="649"/>
      <c r="AY170" s="649"/>
      <c r="AZ170" s="649"/>
      <c r="BA170" s="649"/>
      <c r="BB170" s="649"/>
      <c r="BC170" s="649"/>
      <c r="BD170" s="649"/>
      <c r="BE170" s="649"/>
      <c r="BF170" s="649"/>
      <c r="BG170" s="649"/>
      <c r="BH170" s="649"/>
      <c r="BI170" s="649"/>
      <c r="BJ170" s="321"/>
      <c r="BK170" s="321"/>
      <c r="BL170" s="650"/>
      <c r="BM170" s="650"/>
      <c r="BN170" s="650"/>
      <c r="BO170" s="650"/>
      <c r="BP170" s="650"/>
      <c r="BQ170" s="650"/>
      <c r="BR170" s="650"/>
      <c r="BS170" s="650"/>
    </row>
    <row r="171" spans="1:71" s="287" customFormat="1" x14ac:dyDescent="0.2">
      <c r="A171" s="319"/>
      <c r="B171" s="615"/>
      <c r="C171" s="615"/>
      <c r="D171" s="615"/>
      <c r="E171" s="615"/>
      <c r="F171" s="615"/>
      <c r="G171" s="615"/>
      <c r="H171" s="615"/>
      <c r="I171" s="615"/>
      <c r="J171" s="615"/>
      <c r="K171" s="615"/>
      <c r="L171" s="615"/>
      <c r="M171" s="615"/>
      <c r="N171" s="320"/>
      <c r="O171" s="320"/>
      <c r="P171" s="650"/>
      <c r="Q171" s="650"/>
      <c r="R171" s="650"/>
      <c r="S171" s="650"/>
      <c r="T171" s="650"/>
      <c r="U171" s="650"/>
      <c r="V171" s="650"/>
      <c r="W171" s="650"/>
      <c r="X171" s="650"/>
      <c r="Y171" s="650"/>
      <c r="Z171" s="650"/>
      <c r="AA171" s="650"/>
      <c r="AB171" s="650"/>
      <c r="AC171" s="650"/>
      <c r="AD171" s="649"/>
      <c r="AE171" s="649"/>
      <c r="AF171" s="649"/>
      <c r="AG171" s="649"/>
      <c r="AH171" s="649"/>
      <c r="AI171" s="649"/>
      <c r="AJ171" s="649"/>
      <c r="AK171" s="649"/>
      <c r="AL171" s="321"/>
      <c r="AM171" s="321"/>
      <c r="AN171" s="649"/>
      <c r="AO171" s="649"/>
      <c r="AP171" s="649"/>
      <c r="AQ171" s="649"/>
      <c r="AR171" s="649"/>
      <c r="AS171" s="649"/>
      <c r="AT171" s="649"/>
      <c r="AU171" s="649"/>
      <c r="AV171" s="321"/>
      <c r="AW171" s="321"/>
      <c r="AX171" s="649"/>
      <c r="AY171" s="649"/>
      <c r="AZ171" s="649"/>
      <c r="BA171" s="649"/>
      <c r="BB171" s="649"/>
      <c r="BC171" s="649"/>
      <c r="BD171" s="649"/>
      <c r="BE171" s="649"/>
      <c r="BF171" s="649"/>
      <c r="BG171" s="649"/>
      <c r="BH171" s="649"/>
      <c r="BI171" s="649"/>
      <c r="BJ171" s="321"/>
      <c r="BK171" s="321"/>
      <c r="BL171" s="650"/>
      <c r="BM171" s="650"/>
      <c r="BN171" s="650"/>
      <c r="BO171" s="650"/>
      <c r="BP171" s="650"/>
      <c r="BQ171" s="650"/>
      <c r="BR171" s="650"/>
      <c r="BS171" s="650"/>
    </row>
    <row r="172" spans="1:71" s="287" customFormat="1" x14ac:dyDescent="0.2">
      <c r="A172" s="319"/>
      <c r="B172" s="615"/>
      <c r="C172" s="615"/>
      <c r="D172" s="615"/>
      <c r="E172" s="615"/>
      <c r="F172" s="615"/>
      <c r="G172" s="615"/>
      <c r="H172" s="615"/>
      <c r="I172" s="615"/>
      <c r="J172" s="615"/>
      <c r="K172" s="615"/>
      <c r="L172" s="615"/>
      <c r="M172" s="615"/>
      <c r="N172" s="320"/>
      <c r="O172" s="320"/>
      <c r="P172" s="650"/>
      <c r="Q172" s="650"/>
      <c r="R172" s="650"/>
      <c r="S172" s="650"/>
      <c r="T172" s="650"/>
      <c r="U172" s="650"/>
      <c r="V172" s="650"/>
      <c r="W172" s="650"/>
      <c r="X172" s="650"/>
      <c r="Y172" s="650"/>
      <c r="Z172" s="650"/>
      <c r="AA172" s="650"/>
      <c r="AB172" s="650"/>
      <c r="AC172" s="650"/>
      <c r="AD172" s="649"/>
      <c r="AE172" s="649"/>
      <c r="AF172" s="649"/>
      <c r="AG172" s="649"/>
      <c r="AH172" s="649"/>
      <c r="AI172" s="649"/>
      <c r="AJ172" s="649"/>
      <c r="AK172" s="649"/>
      <c r="AL172" s="321"/>
      <c r="AM172" s="321"/>
      <c r="AN172" s="649"/>
      <c r="AO172" s="649"/>
      <c r="AP172" s="649"/>
      <c r="AQ172" s="649"/>
      <c r="AR172" s="649"/>
      <c r="AS172" s="649"/>
      <c r="AT172" s="649"/>
      <c r="AU172" s="649"/>
      <c r="AV172" s="321"/>
      <c r="AW172" s="321"/>
      <c r="AX172" s="649"/>
      <c r="AY172" s="649"/>
      <c r="AZ172" s="649"/>
      <c r="BA172" s="649"/>
      <c r="BB172" s="649"/>
      <c r="BC172" s="649"/>
      <c r="BD172" s="649"/>
      <c r="BE172" s="649"/>
      <c r="BF172" s="649"/>
      <c r="BG172" s="649"/>
      <c r="BH172" s="649"/>
      <c r="BI172" s="649"/>
      <c r="BJ172" s="321"/>
      <c r="BK172" s="321"/>
      <c r="BL172" s="650"/>
      <c r="BM172" s="650"/>
      <c r="BN172" s="650"/>
      <c r="BO172" s="650"/>
      <c r="BP172" s="650"/>
      <c r="BQ172" s="650"/>
      <c r="BR172" s="650"/>
      <c r="BS172" s="650"/>
    </row>
    <row r="173" spans="1:71" s="287" customFormat="1" ht="15.75" x14ac:dyDescent="0.25">
      <c r="A173" s="319"/>
      <c r="B173" s="632"/>
      <c r="C173" s="632"/>
      <c r="D173" s="632"/>
      <c r="E173" s="632"/>
      <c r="F173" s="632"/>
      <c r="G173" s="632"/>
      <c r="H173" s="632"/>
      <c r="I173" s="632"/>
      <c r="J173" s="632"/>
      <c r="K173" s="632"/>
      <c r="L173" s="632"/>
      <c r="M173" s="632"/>
      <c r="N173" s="301"/>
      <c r="O173" s="301"/>
      <c r="P173" s="650"/>
      <c r="Q173" s="650"/>
      <c r="R173" s="650"/>
      <c r="S173" s="650"/>
      <c r="T173" s="650"/>
      <c r="U173" s="650"/>
      <c r="V173" s="650"/>
      <c r="W173" s="650"/>
      <c r="X173" s="650"/>
      <c r="Y173" s="650"/>
      <c r="Z173" s="650"/>
      <c r="AA173" s="650"/>
      <c r="AB173" s="650"/>
      <c r="AC173" s="650"/>
      <c r="AD173" s="649"/>
      <c r="AE173" s="649"/>
      <c r="AF173" s="649"/>
      <c r="AG173" s="649"/>
      <c r="AH173" s="649"/>
      <c r="AI173" s="649"/>
      <c r="AJ173" s="649"/>
      <c r="AK173" s="649"/>
      <c r="AL173" s="321"/>
      <c r="AM173" s="321"/>
      <c r="AN173" s="649"/>
      <c r="AO173" s="649"/>
      <c r="AP173" s="649"/>
      <c r="AQ173" s="649"/>
      <c r="AR173" s="649"/>
      <c r="AS173" s="649"/>
      <c r="AT173" s="649"/>
      <c r="AU173" s="649"/>
      <c r="AV173" s="321"/>
      <c r="AW173" s="321"/>
      <c r="AX173" s="649"/>
      <c r="AY173" s="649"/>
      <c r="AZ173" s="649"/>
      <c r="BA173" s="649"/>
      <c r="BB173" s="649"/>
      <c r="BC173" s="649"/>
      <c r="BD173" s="649"/>
      <c r="BE173" s="649"/>
      <c r="BF173" s="649"/>
      <c r="BG173" s="649"/>
      <c r="BH173" s="649"/>
      <c r="BI173" s="649"/>
      <c r="BJ173" s="321"/>
      <c r="BK173" s="321"/>
      <c r="BL173" s="650"/>
      <c r="BM173" s="650"/>
      <c r="BN173" s="650"/>
      <c r="BO173" s="650"/>
      <c r="BP173" s="650"/>
      <c r="BQ173" s="650"/>
      <c r="BR173" s="650"/>
      <c r="BS173" s="650"/>
    </row>
    <row r="174" spans="1:71" s="287" customFormat="1" ht="15.75" x14ac:dyDescent="0.25">
      <c r="A174" s="319"/>
      <c r="B174" s="301"/>
      <c r="C174" s="632"/>
      <c r="D174" s="632"/>
      <c r="E174" s="632"/>
      <c r="F174" s="632"/>
      <c r="G174" s="632"/>
      <c r="H174" s="632"/>
      <c r="I174" s="632"/>
      <c r="J174" s="632"/>
      <c r="K174" s="632"/>
      <c r="L174" s="632"/>
      <c r="M174" s="632"/>
      <c r="N174" s="632"/>
      <c r="O174" s="632"/>
      <c r="P174" s="632"/>
      <c r="Q174" s="632"/>
      <c r="R174" s="632"/>
      <c r="S174" s="632"/>
      <c r="T174" s="632"/>
      <c r="U174" s="632"/>
      <c r="V174" s="632"/>
      <c r="W174" s="632"/>
      <c r="X174" s="632"/>
      <c r="Y174" s="632"/>
      <c r="Z174" s="632"/>
      <c r="AA174" s="632"/>
      <c r="AB174" s="632"/>
      <c r="AC174" s="632"/>
      <c r="AD174" s="632"/>
      <c r="AE174" s="632"/>
      <c r="AF174" s="321"/>
      <c r="AG174" s="321"/>
      <c r="AH174" s="321"/>
      <c r="AI174" s="321"/>
      <c r="AJ174" s="321"/>
      <c r="AK174" s="321"/>
      <c r="AL174" s="321"/>
      <c r="AM174" s="321"/>
      <c r="AN174" s="321"/>
      <c r="AO174" s="321"/>
      <c r="AP174" s="321"/>
      <c r="AQ174" s="321"/>
      <c r="AR174" s="321"/>
      <c r="AS174" s="321"/>
      <c r="AT174" s="321"/>
      <c r="AU174" s="321"/>
      <c r="AV174" s="321"/>
      <c r="AW174" s="321"/>
      <c r="AX174" s="321"/>
      <c r="AY174" s="321"/>
      <c r="AZ174" s="321"/>
      <c r="BA174" s="321"/>
      <c r="BB174" s="321"/>
      <c r="BC174" s="321"/>
      <c r="BD174" s="321"/>
      <c r="BE174" s="321"/>
      <c r="BF174" s="321"/>
      <c r="BG174" s="321"/>
      <c r="BH174" s="321"/>
      <c r="BI174" s="321"/>
      <c r="BJ174" s="321"/>
      <c r="BK174" s="321"/>
      <c r="BL174" s="321"/>
      <c r="BM174" s="319"/>
      <c r="BN174" s="319"/>
      <c r="BO174" s="319"/>
      <c r="BP174" s="319"/>
      <c r="BQ174" s="319"/>
      <c r="BR174" s="319"/>
      <c r="BS174" s="319"/>
    </row>
    <row r="175" spans="1:71" s="287" customFormat="1" ht="18.75" x14ac:dyDescent="0.3">
      <c r="F175" s="638"/>
      <c r="G175" s="638"/>
      <c r="H175" s="638"/>
      <c r="I175" s="638"/>
      <c r="J175" s="638"/>
      <c r="K175" s="638"/>
      <c r="L175" s="638"/>
      <c r="M175" s="638"/>
      <c r="N175" s="638"/>
      <c r="O175" s="638"/>
      <c r="P175" s="638"/>
      <c r="Q175" s="638"/>
      <c r="R175" s="638"/>
      <c r="S175" s="293"/>
      <c r="T175" s="293"/>
      <c r="U175" s="293"/>
      <c r="V175" s="293"/>
      <c r="W175" s="293"/>
      <c r="X175" s="293"/>
      <c r="Y175" s="293"/>
      <c r="Z175" s="293"/>
      <c r="AA175" s="293"/>
      <c r="AB175" s="293"/>
      <c r="AC175" s="293"/>
      <c r="AD175" s="296"/>
      <c r="AE175" s="296"/>
      <c r="AF175" s="648"/>
      <c r="AG175" s="648"/>
      <c r="AH175" s="648"/>
      <c r="AI175" s="648"/>
      <c r="AJ175" s="648"/>
      <c r="AK175" s="648"/>
      <c r="AL175" s="648"/>
      <c r="AM175" s="648"/>
      <c r="AN175" s="648"/>
      <c r="AO175" s="648"/>
      <c r="AP175" s="648"/>
      <c r="AQ175" s="648"/>
      <c r="AR175" s="648"/>
      <c r="AS175" s="648"/>
      <c r="AT175" s="648"/>
      <c r="AU175" s="648"/>
      <c r="AV175" s="648"/>
      <c r="AW175" s="648"/>
      <c r="AX175" s="648"/>
      <c r="AY175" s="648"/>
      <c r="AZ175" s="648"/>
      <c r="BA175" s="648"/>
      <c r="BB175" s="648"/>
      <c r="BC175" s="648"/>
      <c r="BD175" s="648"/>
      <c r="BE175" s="648"/>
      <c r="BF175" s="648"/>
      <c r="BG175" s="648"/>
      <c r="BH175" s="648"/>
      <c r="BI175" s="648"/>
      <c r="BJ175" s="317"/>
      <c r="BK175" s="317"/>
      <c r="BL175" s="304"/>
    </row>
    <row r="176" spans="1:71" s="287" customFormat="1" ht="18.75" x14ac:dyDescent="0.3">
      <c r="A176" s="644"/>
      <c r="B176" s="604"/>
      <c r="C176" s="604"/>
      <c r="D176" s="604"/>
      <c r="E176" s="604"/>
      <c r="F176" s="604"/>
      <c r="G176" s="604"/>
      <c r="H176" s="604"/>
      <c r="I176" s="604"/>
      <c r="J176" s="604"/>
      <c r="K176" s="604"/>
      <c r="L176" s="604"/>
      <c r="M176" s="295"/>
      <c r="N176" s="295"/>
      <c r="O176" s="295"/>
      <c r="P176" s="295"/>
      <c r="Q176" s="639"/>
      <c r="R176" s="639"/>
      <c r="S176" s="639"/>
      <c r="T176" s="639"/>
      <c r="U176" s="639"/>
      <c r="V176" s="639"/>
      <c r="W176" s="639"/>
      <c r="X176" s="639"/>
      <c r="Y176" s="639"/>
      <c r="Z176" s="639"/>
      <c r="AA176" s="639"/>
      <c r="AB176" s="639"/>
      <c r="AC176" s="639"/>
      <c r="AD176" s="639"/>
      <c r="AE176" s="639"/>
      <c r="AF176" s="639"/>
      <c r="AG176" s="639"/>
      <c r="AH176" s="639"/>
      <c r="AI176" s="639"/>
      <c r="AJ176" s="639"/>
      <c r="AK176" s="639"/>
      <c r="AL176" s="639"/>
      <c r="AM176" s="639"/>
      <c r="AN176" s="639"/>
      <c r="AO176" s="639"/>
      <c r="AP176" s="639"/>
      <c r="AQ176" s="639"/>
      <c r="AR176" s="639"/>
      <c r="AS176" s="639"/>
      <c r="AT176" s="639"/>
      <c r="AU176" s="639"/>
      <c r="AV176" s="639"/>
      <c r="AW176" s="639"/>
      <c r="AX176" s="639"/>
      <c r="AY176" s="639"/>
      <c r="AZ176" s="639"/>
      <c r="BA176" s="639"/>
      <c r="BB176" s="639"/>
      <c r="BC176" s="639"/>
      <c r="BD176" s="639"/>
      <c r="BE176" s="639"/>
      <c r="BF176" s="639"/>
      <c r="BG176" s="639"/>
      <c r="BH176" s="639"/>
      <c r="BI176" s="639"/>
      <c r="BJ176" s="639"/>
      <c r="BK176" s="639"/>
      <c r="BL176" s="639"/>
      <c r="BM176" s="639"/>
      <c r="BN176" s="639"/>
      <c r="BO176" s="639"/>
      <c r="BP176" s="286"/>
      <c r="BQ176" s="286"/>
    </row>
    <row r="177" spans="1:72" s="287" customFormat="1" ht="15.75" x14ac:dyDescent="0.25">
      <c r="A177" s="645"/>
      <c r="B177" s="645"/>
      <c r="C177" s="645"/>
      <c r="D177" s="645"/>
      <c r="E177" s="645"/>
      <c r="F177" s="645"/>
      <c r="G177" s="645"/>
      <c r="H177" s="645"/>
      <c r="I177" s="645"/>
      <c r="J177" s="645"/>
      <c r="K177" s="645"/>
      <c r="L177" s="645"/>
      <c r="M177" s="286"/>
      <c r="N177" s="286"/>
      <c r="O177" s="286"/>
      <c r="P177" s="286"/>
      <c r="Q177" s="647"/>
      <c r="R177" s="647"/>
      <c r="S177" s="647"/>
      <c r="T177" s="647"/>
      <c r="U177" s="647"/>
      <c r="V177" s="647"/>
      <c r="W177" s="647"/>
      <c r="X177" s="647"/>
      <c r="Y177" s="647"/>
      <c r="Z177" s="647"/>
      <c r="AA177" s="647"/>
      <c r="AB177" s="647"/>
      <c r="AC177" s="647"/>
      <c r="AD177" s="647"/>
      <c r="AE177" s="647"/>
      <c r="AF177" s="647"/>
      <c r="AG177" s="647"/>
      <c r="AH177" s="647"/>
      <c r="AI177" s="647"/>
      <c r="AJ177" s="647"/>
      <c r="AK177" s="647"/>
      <c r="AL177" s="647"/>
      <c r="AM177" s="647"/>
      <c r="AN177" s="647"/>
      <c r="AO177" s="647"/>
      <c r="AP177" s="647"/>
      <c r="AQ177" s="647"/>
      <c r="AR177" s="647"/>
      <c r="AS177" s="647"/>
      <c r="AT177" s="647"/>
      <c r="AU177" s="647"/>
      <c r="AV177" s="647"/>
      <c r="AW177" s="647"/>
      <c r="AX177" s="647"/>
      <c r="AY177" s="647"/>
      <c r="AZ177" s="647"/>
      <c r="BA177" s="647"/>
      <c r="BB177" s="647"/>
      <c r="BC177" s="647"/>
      <c r="BD177" s="647"/>
      <c r="BE177" s="647"/>
      <c r="BF177" s="647"/>
      <c r="BG177" s="647"/>
      <c r="BH177" s="647"/>
      <c r="BI177" s="647"/>
      <c r="BJ177" s="647"/>
      <c r="BK177" s="647"/>
      <c r="BL177" s="647"/>
      <c r="BM177" s="647"/>
      <c r="BN177" s="647"/>
      <c r="BO177" s="647"/>
      <c r="BP177" s="286"/>
      <c r="BQ177" s="286"/>
    </row>
    <row r="178" spans="1:72" s="287" customFormat="1" ht="15.75" x14ac:dyDescent="0.25">
      <c r="A178" s="303"/>
      <c r="B178" s="303"/>
      <c r="C178" s="303"/>
      <c r="D178" s="303"/>
      <c r="E178" s="303"/>
      <c r="F178" s="303"/>
      <c r="G178" s="303"/>
      <c r="H178" s="303"/>
      <c r="I178" s="303"/>
      <c r="J178" s="303"/>
      <c r="K178" s="303"/>
      <c r="L178" s="303"/>
      <c r="M178" s="286"/>
      <c r="N178" s="286"/>
      <c r="O178" s="286"/>
      <c r="P178" s="286"/>
      <c r="Q178" s="605"/>
      <c r="R178" s="605"/>
      <c r="S178" s="605"/>
      <c r="T178" s="605"/>
      <c r="U178" s="605"/>
      <c r="V178" s="605"/>
      <c r="W178" s="605"/>
      <c r="X178" s="605"/>
      <c r="Y178" s="605"/>
      <c r="Z178" s="605"/>
      <c r="AA178" s="605"/>
      <c r="AB178" s="605"/>
      <c r="AC178" s="605"/>
      <c r="AD178" s="605"/>
      <c r="AE178" s="605"/>
      <c r="AF178" s="605"/>
      <c r="AG178" s="605"/>
      <c r="AH178" s="605"/>
      <c r="AI178" s="605"/>
      <c r="AJ178" s="605"/>
      <c r="AK178" s="605"/>
      <c r="AL178" s="605"/>
      <c r="AM178" s="605"/>
      <c r="AN178" s="605"/>
      <c r="AO178" s="605"/>
      <c r="AP178" s="605"/>
      <c r="AQ178" s="605"/>
      <c r="AR178" s="605"/>
      <c r="AS178" s="605"/>
      <c r="AT178" s="605"/>
      <c r="AU178" s="605"/>
      <c r="AV178" s="605"/>
      <c r="AW178" s="605"/>
      <c r="AX178" s="605"/>
      <c r="AY178" s="605"/>
      <c r="AZ178" s="605"/>
      <c r="BA178" s="605"/>
      <c r="BB178" s="605"/>
      <c r="BC178" s="605"/>
      <c r="BD178" s="605"/>
      <c r="BE178" s="605"/>
      <c r="BF178" s="605"/>
      <c r="BG178" s="605"/>
      <c r="BH178" s="605"/>
      <c r="BI178" s="605"/>
      <c r="BJ178" s="605"/>
      <c r="BK178" s="605"/>
      <c r="BL178" s="605"/>
      <c r="BM178" s="605"/>
      <c r="BN178" s="605"/>
      <c r="BO178" s="605"/>
      <c r="BP178" s="286"/>
      <c r="BQ178" s="286"/>
    </row>
    <row r="179" spans="1:72" s="287" customFormat="1" ht="15.75" x14ac:dyDescent="0.25">
      <c r="A179" s="285"/>
      <c r="B179" s="285"/>
      <c r="C179" s="285"/>
      <c r="D179" s="285"/>
      <c r="E179" s="285"/>
      <c r="F179" s="285"/>
      <c r="G179" s="285"/>
      <c r="H179" s="285"/>
      <c r="I179" s="285"/>
      <c r="J179" s="285"/>
      <c r="K179" s="285"/>
      <c r="L179" s="285"/>
      <c r="M179" s="286"/>
      <c r="N179" s="286"/>
      <c r="O179" s="286"/>
      <c r="P179" s="286"/>
      <c r="Q179" s="605"/>
      <c r="R179" s="605"/>
      <c r="S179" s="605"/>
      <c r="T179" s="605"/>
      <c r="U179" s="605"/>
      <c r="V179" s="605"/>
      <c r="W179" s="605"/>
      <c r="X179" s="605"/>
      <c r="Y179" s="605"/>
      <c r="Z179" s="605"/>
      <c r="AA179" s="605"/>
      <c r="AB179" s="605"/>
      <c r="AC179" s="605"/>
      <c r="AD179" s="605"/>
      <c r="AE179" s="605"/>
      <c r="AF179" s="605"/>
      <c r="AG179" s="605"/>
      <c r="AH179" s="605"/>
      <c r="AI179" s="605"/>
      <c r="AJ179" s="605"/>
      <c r="AK179" s="605"/>
      <c r="AL179" s="605"/>
      <c r="AM179" s="605"/>
      <c r="AN179" s="605"/>
      <c r="AO179" s="605"/>
      <c r="AP179" s="605"/>
      <c r="AQ179" s="605"/>
      <c r="AR179" s="605"/>
      <c r="AS179" s="605"/>
      <c r="AT179" s="605"/>
      <c r="AU179" s="605"/>
      <c r="AV179" s="605"/>
      <c r="AW179" s="605"/>
      <c r="AX179" s="605"/>
      <c r="AY179" s="605"/>
      <c r="AZ179" s="605"/>
      <c r="BA179" s="605"/>
      <c r="BB179" s="605"/>
      <c r="BC179" s="605"/>
      <c r="BD179" s="605"/>
      <c r="BE179" s="605"/>
      <c r="BF179" s="605"/>
      <c r="BG179" s="605"/>
      <c r="BH179" s="605"/>
      <c r="BI179" s="605"/>
      <c r="BJ179" s="605"/>
      <c r="BK179" s="605"/>
      <c r="BL179" s="605"/>
      <c r="BM179" s="605"/>
      <c r="BN179" s="605"/>
      <c r="BO179" s="605"/>
      <c r="BP179" s="286"/>
      <c r="BQ179" s="286"/>
    </row>
    <row r="180" spans="1:72" s="287" customFormat="1" ht="15.75" x14ac:dyDescent="0.25">
      <c r="A180" s="285"/>
      <c r="B180" s="285"/>
      <c r="C180" s="285"/>
      <c r="D180" s="285"/>
      <c r="E180" s="285"/>
      <c r="F180" s="285"/>
      <c r="G180" s="285"/>
      <c r="H180" s="285"/>
      <c r="I180" s="285"/>
      <c r="J180" s="285"/>
      <c r="K180" s="285"/>
      <c r="L180" s="285"/>
      <c r="M180" s="286"/>
      <c r="N180" s="286"/>
      <c r="O180" s="286"/>
      <c r="P180" s="286"/>
      <c r="Q180" s="606"/>
      <c r="R180" s="606"/>
      <c r="S180" s="606"/>
      <c r="T180" s="606"/>
      <c r="U180" s="606"/>
      <c r="V180" s="606"/>
      <c r="W180" s="606"/>
      <c r="X180" s="606"/>
      <c r="Y180" s="606"/>
      <c r="Z180" s="606"/>
      <c r="AA180" s="606"/>
      <c r="AB180" s="606"/>
      <c r="AC180" s="606"/>
      <c r="AD180" s="606"/>
      <c r="AE180" s="606"/>
      <c r="AF180" s="606"/>
      <c r="AG180" s="606"/>
      <c r="AH180" s="606"/>
      <c r="AI180" s="606"/>
      <c r="AJ180" s="606"/>
      <c r="AK180" s="606"/>
      <c r="AL180" s="606"/>
      <c r="AM180" s="606"/>
      <c r="AN180" s="606"/>
      <c r="AO180" s="606"/>
      <c r="AP180" s="606"/>
      <c r="AQ180" s="606"/>
      <c r="AR180" s="606"/>
      <c r="AS180" s="606"/>
      <c r="AT180" s="606"/>
      <c r="AU180" s="288"/>
      <c r="AV180" s="288"/>
      <c r="AW180" s="288"/>
      <c r="AX180" s="288"/>
      <c r="AY180" s="288"/>
      <c r="AZ180" s="288"/>
      <c r="BA180" s="288"/>
      <c r="BB180" s="288"/>
      <c r="BC180" s="288"/>
      <c r="BD180" s="288"/>
      <c r="BE180" s="288"/>
      <c r="BF180" s="288"/>
      <c r="BG180" s="288"/>
      <c r="BH180" s="288"/>
      <c r="BI180" s="288"/>
      <c r="BJ180" s="288"/>
      <c r="BK180" s="288"/>
      <c r="BL180" s="288"/>
      <c r="BM180" s="289"/>
      <c r="BN180" s="289"/>
      <c r="BO180" s="289"/>
      <c r="BP180" s="286"/>
      <c r="BQ180" s="286"/>
    </row>
    <row r="181" spans="1:72" s="287" customFormat="1" ht="15" x14ac:dyDescent="0.25">
      <c r="A181" s="285"/>
      <c r="B181" s="285"/>
      <c r="C181" s="285"/>
      <c r="D181" s="285"/>
      <c r="E181" s="285"/>
      <c r="F181" s="285"/>
      <c r="G181" s="285"/>
      <c r="H181" s="285"/>
      <c r="I181" s="285"/>
      <c r="J181" s="607"/>
      <c r="K181" s="608"/>
      <c r="L181" s="608"/>
      <c r="M181" s="608"/>
      <c r="N181" s="608"/>
      <c r="O181" s="608"/>
      <c r="P181" s="608"/>
      <c r="Q181" s="608"/>
      <c r="R181" s="608"/>
      <c r="S181" s="608"/>
      <c r="T181" s="608"/>
      <c r="U181" s="280"/>
      <c r="V181" s="608"/>
      <c r="W181" s="608"/>
      <c r="X181" s="608"/>
      <c r="Y181" s="608"/>
      <c r="Z181" s="608"/>
      <c r="AA181" s="280"/>
      <c r="AB181" s="608"/>
      <c r="AC181" s="608"/>
      <c r="AD181" s="608"/>
      <c r="AE181" s="608"/>
      <c r="AF181" s="621"/>
      <c r="AG181" s="621"/>
      <c r="AH181" s="621"/>
      <c r="AI181" s="621"/>
      <c r="AJ181" s="290"/>
      <c r="AK181" s="621"/>
      <c r="AL181" s="621"/>
      <c r="AM181" s="621"/>
      <c r="AN181" s="621"/>
      <c r="AO181" s="621"/>
      <c r="AP181" s="290"/>
      <c r="AQ181" s="621"/>
      <c r="AR181" s="621"/>
      <c r="AS181" s="621"/>
      <c r="AT181" s="290"/>
      <c r="AU181" s="621"/>
      <c r="AV181" s="621"/>
      <c r="AW181" s="621"/>
      <c r="AX181" s="621"/>
      <c r="AY181" s="621"/>
      <c r="AZ181" s="621"/>
      <c r="BA181" s="290"/>
      <c r="BB181" s="621"/>
      <c r="BC181" s="621"/>
      <c r="BD181" s="621"/>
      <c r="BE181" s="290"/>
      <c r="BF181" s="621"/>
      <c r="BG181" s="621"/>
      <c r="BH181" s="621"/>
      <c r="BI181" s="290"/>
      <c r="BJ181" s="290"/>
      <c r="BK181" s="290"/>
      <c r="BL181" s="608"/>
      <c r="BM181" s="608"/>
      <c r="BN181" s="608"/>
      <c r="BO181" s="608"/>
      <c r="BP181" s="291"/>
      <c r="BQ181" s="608"/>
      <c r="BR181" s="608"/>
      <c r="BS181" s="608"/>
      <c r="BT181" s="608"/>
    </row>
    <row r="182" spans="1:72" s="287" customFormat="1" ht="15" x14ac:dyDescent="0.25">
      <c r="A182" s="285"/>
      <c r="B182" s="285"/>
      <c r="C182" s="285"/>
      <c r="D182" s="285"/>
      <c r="E182" s="285"/>
      <c r="F182" s="285"/>
      <c r="G182" s="285"/>
      <c r="H182" s="285"/>
      <c r="I182" s="285"/>
      <c r="J182" s="607"/>
      <c r="K182" s="291"/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0"/>
      <c r="AE182" s="290"/>
      <c r="AF182" s="290"/>
      <c r="AG182" s="290"/>
      <c r="AH182" s="290"/>
      <c r="AI182" s="290"/>
      <c r="AJ182" s="290"/>
      <c r="AK182" s="290"/>
      <c r="AL182" s="290"/>
      <c r="AM182" s="290"/>
      <c r="AN182" s="290"/>
      <c r="AO182" s="290"/>
      <c r="AP182" s="290"/>
      <c r="AQ182" s="290"/>
      <c r="AR182" s="290"/>
      <c r="AS182" s="290"/>
      <c r="AT182" s="290"/>
      <c r="AU182" s="290"/>
      <c r="AV182" s="290"/>
      <c r="AW182" s="290"/>
      <c r="AX182" s="290"/>
      <c r="AY182" s="290"/>
      <c r="AZ182" s="290"/>
      <c r="BA182" s="290"/>
      <c r="BB182" s="290"/>
      <c r="BC182" s="290"/>
      <c r="BD182" s="290"/>
      <c r="BE182" s="290"/>
      <c r="BF182" s="290"/>
      <c r="BG182" s="290"/>
      <c r="BH182" s="290"/>
      <c r="BI182" s="290"/>
      <c r="BJ182" s="290"/>
      <c r="BK182" s="290"/>
      <c r="BL182" s="290"/>
      <c r="BM182" s="291"/>
      <c r="BN182" s="291"/>
      <c r="BO182" s="291"/>
      <c r="BP182" s="291"/>
      <c r="BQ182" s="291"/>
      <c r="BR182" s="291"/>
      <c r="BS182" s="290"/>
      <c r="BT182" s="291"/>
    </row>
    <row r="183" spans="1:72" s="287" customFormat="1" ht="15" x14ac:dyDescent="0.25">
      <c r="A183" s="285"/>
      <c r="B183" s="285"/>
      <c r="C183" s="285"/>
      <c r="D183" s="285"/>
      <c r="E183" s="285"/>
      <c r="F183" s="285"/>
      <c r="G183" s="285"/>
      <c r="H183" s="285"/>
      <c r="I183" s="285"/>
      <c r="J183" s="607"/>
      <c r="K183" s="291"/>
      <c r="L183" s="291"/>
      <c r="M183" s="291"/>
      <c r="N183" s="291"/>
      <c r="O183" s="291"/>
      <c r="P183" s="280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0"/>
      <c r="AE183" s="290"/>
      <c r="AF183" s="290"/>
      <c r="AG183" s="290"/>
      <c r="AH183" s="290"/>
      <c r="AI183" s="290"/>
      <c r="AJ183" s="290"/>
      <c r="AK183" s="290"/>
      <c r="AL183" s="290"/>
      <c r="AM183" s="290"/>
      <c r="AN183" s="290"/>
      <c r="AO183" s="290"/>
      <c r="AP183" s="290"/>
      <c r="AQ183" s="290"/>
      <c r="AR183" s="290"/>
      <c r="AS183" s="290"/>
      <c r="AT183" s="290"/>
      <c r="AU183" s="290"/>
      <c r="AV183" s="290"/>
      <c r="AW183" s="290"/>
      <c r="AX183" s="290"/>
      <c r="AY183" s="290"/>
      <c r="AZ183" s="290"/>
      <c r="BA183" s="290"/>
      <c r="BB183" s="290"/>
      <c r="BC183" s="290"/>
      <c r="BD183" s="290"/>
      <c r="BE183" s="290"/>
      <c r="BF183" s="290"/>
      <c r="BG183" s="290"/>
      <c r="BH183" s="290"/>
      <c r="BI183" s="290"/>
      <c r="BJ183" s="290"/>
      <c r="BK183" s="290"/>
      <c r="BL183" s="290"/>
      <c r="BM183" s="291"/>
      <c r="BN183" s="291"/>
      <c r="BO183" s="291"/>
      <c r="BP183" s="291"/>
      <c r="BQ183" s="291"/>
      <c r="BR183" s="291"/>
      <c r="BS183" s="290"/>
      <c r="BT183" s="291"/>
    </row>
    <row r="184" spans="1:72" s="287" customFormat="1" ht="15" x14ac:dyDescent="0.25">
      <c r="A184" s="285"/>
      <c r="B184" s="285"/>
      <c r="C184" s="285"/>
      <c r="D184" s="285"/>
      <c r="E184" s="285"/>
      <c r="F184" s="285"/>
      <c r="G184" s="285"/>
      <c r="H184" s="285"/>
      <c r="I184" s="285"/>
      <c r="J184" s="280"/>
      <c r="K184" s="291"/>
      <c r="L184" s="291"/>
      <c r="M184" s="291"/>
      <c r="N184" s="291"/>
      <c r="O184" s="291"/>
      <c r="P184" s="280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0"/>
      <c r="AE184" s="290"/>
      <c r="AF184" s="290"/>
      <c r="AG184" s="290"/>
      <c r="AH184" s="290"/>
      <c r="AI184" s="290"/>
      <c r="AJ184" s="290"/>
      <c r="AK184" s="290"/>
      <c r="AL184" s="290"/>
      <c r="AM184" s="290"/>
      <c r="AN184" s="290"/>
      <c r="AO184" s="290"/>
      <c r="AP184" s="290"/>
      <c r="AQ184" s="290"/>
      <c r="AR184" s="290"/>
      <c r="AS184" s="290"/>
      <c r="AT184" s="290"/>
      <c r="AU184" s="290"/>
      <c r="AV184" s="290"/>
      <c r="AW184" s="290"/>
      <c r="AX184" s="290"/>
      <c r="AY184" s="290"/>
      <c r="AZ184" s="290"/>
      <c r="BA184" s="290"/>
      <c r="BB184" s="290"/>
      <c r="BC184" s="290"/>
      <c r="BD184" s="290"/>
      <c r="BE184" s="290"/>
      <c r="BF184" s="290"/>
      <c r="BG184" s="290"/>
      <c r="BH184" s="290"/>
      <c r="BI184" s="290"/>
      <c r="BJ184" s="290"/>
      <c r="BK184" s="290"/>
      <c r="BL184" s="290"/>
      <c r="BM184" s="291"/>
      <c r="BN184" s="291"/>
      <c r="BO184" s="291"/>
      <c r="BP184" s="291"/>
      <c r="BQ184" s="291"/>
      <c r="BR184" s="291"/>
      <c r="BS184" s="290"/>
      <c r="BT184" s="290"/>
    </row>
    <row r="185" spans="1:72" s="287" customFormat="1" ht="15" x14ac:dyDescent="0.25">
      <c r="A185" s="285"/>
      <c r="B185" s="285"/>
      <c r="C185" s="285"/>
      <c r="D185" s="285"/>
      <c r="E185" s="285"/>
      <c r="F185" s="285"/>
      <c r="G185" s="285"/>
      <c r="H185" s="285"/>
      <c r="I185" s="285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615"/>
      <c r="V185" s="615"/>
      <c r="W185" s="615"/>
      <c r="X185" s="615"/>
      <c r="Y185" s="615"/>
      <c r="Z185" s="615"/>
      <c r="AA185" s="615"/>
      <c r="AB185" s="615"/>
      <c r="AC185" s="615"/>
      <c r="AD185" s="615"/>
      <c r="AE185" s="615"/>
      <c r="AF185" s="615"/>
      <c r="AG185" s="615"/>
      <c r="AH185" s="615"/>
      <c r="AI185" s="615"/>
      <c r="AJ185" s="615"/>
      <c r="AK185" s="615"/>
      <c r="AL185" s="615"/>
      <c r="AM185" s="615"/>
      <c r="AN185" s="615"/>
      <c r="AO185" s="615"/>
      <c r="AP185" s="615"/>
      <c r="AQ185" s="615"/>
      <c r="AR185" s="615"/>
      <c r="AS185" s="615"/>
      <c r="AT185" s="615"/>
      <c r="AU185" s="615"/>
      <c r="AV185" s="615"/>
      <c r="AW185" s="615"/>
      <c r="AX185" s="615"/>
      <c r="AY185" s="615"/>
      <c r="AZ185" s="615"/>
      <c r="BA185" s="615"/>
      <c r="BB185" s="615"/>
      <c r="BC185" s="615"/>
      <c r="BD185" s="615"/>
      <c r="BE185" s="615"/>
      <c r="BF185" s="615"/>
      <c r="BG185" s="615"/>
      <c r="BH185" s="615"/>
      <c r="BI185" s="615"/>
      <c r="BJ185" s="615"/>
      <c r="BK185" s="615"/>
      <c r="BL185" s="615"/>
      <c r="BM185" s="615"/>
      <c r="BN185" s="615"/>
      <c r="BO185" s="615"/>
      <c r="BP185" s="615"/>
      <c r="BQ185" s="615"/>
      <c r="BR185" s="615"/>
      <c r="BS185" s="615"/>
      <c r="BT185" s="293"/>
    </row>
    <row r="186" spans="1:72" s="287" customFormat="1" ht="15.75" x14ac:dyDescent="0.25">
      <c r="A186" s="294"/>
      <c r="B186" s="295"/>
      <c r="C186" s="295"/>
      <c r="D186" s="295"/>
      <c r="E186" s="295"/>
      <c r="F186" s="295"/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  <c r="X186" s="295"/>
      <c r="Y186" s="295"/>
      <c r="Z186" s="295"/>
      <c r="AA186" s="295"/>
      <c r="AB186" s="295"/>
      <c r="AC186" s="295"/>
      <c r="AD186" s="314"/>
      <c r="AE186" s="314"/>
      <c r="AF186" s="314"/>
      <c r="AG186" s="314"/>
      <c r="AH186" s="314"/>
      <c r="AI186" s="314"/>
      <c r="AJ186" s="314"/>
      <c r="AK186" s="314"/>
      <c r="AL186" s="314"/>
      <c r="AM186" s="314"/>
      <c r="AN186" s="314"/>
      <c r="AO186" s="314"/>
      <c r="AP186" s="314"/>
      <c r="AQ186" s="314"/>
      <c r="AR186" s="314"/>
      <c r="AS186" s="314"/>
      <c r="AT186" s="314"/>
      <c r="AU186" s="314"/>
      <c r="AV186" s="314"/>
      <c r="AW186" s="314"/>
      <c r="AX186" s="314"/>
      <c r="AY186" s="314"/>
      <c r="AZ186" s="314"/>
      <c r="BA186" s="314"/>
      <c r="BB186" s="314"/>
      <c r="BC186" s="314"/>
      <c r="BD186" s="304"/>
      <c r="BE186" s="304"/>
      <c r="BF186" s="304"/>
      <c r="BG186" s="304"/>
      <c r="BH186" s="304"/>
      <c r="BI186" s="304"/>
      <c r="BJ186" s="304"/>
      <c r="BK186" s="304"/>
      <c r="BL186" s="304"/>
    </row>
    <row r="187" spans="1:72" s="287" customFormat="1" ht="36.75" customHeight="1" x14ac:dyDescent="0.2">
      <c r="A187" s="616"/>
      <c r="B187" s="617"/>
      <c r="C187" s="617"/>
      <c r="D187" s="617"/>
      <c r="E187" s="617"/>
      <c r="F187" s="617"/>
      <c r="G187" s="617"/>
      <c r="H187" s="617"/>
      <c r="I187" s="617"/>
      <c r="J187" s="617"/>
      <c r="K187" s="617"/>
      <c r="L187" s="617"/>
      <c r="M187" s="617"/>
      <c r="N187" s="297"/>
      <c r="O187" s="297"/>
      <c r="P187" s="618"/>
      <c r="Q187" s="618"/>
      <c r="R187" s="618"/>
      <c r="S187" s="618"/>
      <c r="T187" s="618"/>
      <c r="U187" s="618"/>
      <c r="V187" s="618"/>
      <c r="W187" s="618"/>
      <c r="X187" s="618"/>
      <c r="Y187" s="618"/>
      <c r="Z187" s="618"/>
      <c r="AA187" s="618"/>
      <c r="AB187" s="618"/>
      <c r="AC187" s="618"/>
      <c r="AD187" s="618"/>
      <c r="AE187" s="618"/>
      <c r="AF187" s="618"/>
      <c r="AG187" s="618"/>
      <c r="AH187" s="618"/>
      <c r="AI187" s="618"/>
      <c r="AJ187" s="618"/>
      <c r="AK187" s="618"/>
      <c r="AL187" s="283"/>
      <c r="AM187" s="283"/>
      <c r="AN187" s="618"/>
      <c r="AO187" s="618"/>
      <c r="AP187" s="618"/>
      <c r="AQ187" s="618"/>
      <c r="AR187" s="618"/>
      <c r="AS187" s="618"/>
      <c r="AT187" s="618"/>
      <c r="AU187" s="618"/>
      <c r="AV187" s="618"/>
      <c r="AW187" s="618"/>
      <c r="AX187" s="618"/>
      <c r="AY187" s="618"/>
      <c r="AZ187" s="618"/>
      <c r="BA187" s="618"/>
      <c r="BB187" s="618"/>
      <c r="BC187" s="618"/>
      <c r="BD187" s="618"/>
      <c r="BE187" s="618"/>
      <c r="BF187" s="618"/>
      <c r="BG187" s="618"/>
      <c r="BH187" s="618"/>
      <c r="BI187" s="618"/>
      <c r="BJ187" s="618"/>
      <c r="BK187" s="618"/>
      <c r="BL187" s="618"/>
      <c r="BM187" s="618"/>
      <c r="BN187" s="618"/>
      <c r="BO187" s="618"/>
      <c r="BP187" s="618"/>
      <c r="BQ187" s="618"/>
      <c r="BR187" s="618"/>
      <c r="BS187" s="618"/>
    </row>
    <row r="188" spans="1:72" s="287" customFormat="1" ht="15.75" x14ac:dyDescent="0.2">
      <c r="A188" s="616"/>
      <c r="B188" s="617"/>
      <c r="C188" s="617"/>
      <c r="D188" s="617"/>
      <c r="E188" s="617"/>
      <c r="F188" s="617"/>
      <c r="G188" s="617"/>
      <c r="H188" s="617"/>
      <c r="I188" s="617"/>
      <c r="J188" s="617"/>
      <c r="K188" s="617"/>
      <c r="L188" s="617"/>
      <c r="M188" s="617"/>
      <c r="N188" s="297"/>
      <c r="O188" s="297"/>
      <c r="P188" s="619"/>
      <c r="Q188" s="619"/>
      <c r="R188" s="620"/>
      <c r="S188" s="620"/>
      <c r="T188" s="612"/>
      <c r="U188" s="612"/>
      <c r="V188" s="619"/>
      <c r="W188" s="619"/>
      <c r="X188" s="619"/>
      <c r="Y188" s="619"/>
      <c r="Z188" s="612"/>
      <c r="AA188" s="612"/>
      <c r="AB188" s="613"/>
      <c r="AC188" s="604"/>
      <c r="AD188" s="604"/>
      <c r="AE188" s="604"/>
      <c r="AF188" s="604"/>
      <c r="AG188" s="604"/>
      <c r="AH188" s="604"/>
      <c r="AI188" s="604"/>
      <c r="AJ188" s="614"/>
      <c r="AK188" s="614"/>
      <c r="AL188" s="298"/>
      <c r="AM188" s="298"/>
      <c r="AN188" s="614"/>
      <c r="AO188" s="614"/>
      <c r="AP188" s="614"/>
      <c r="AQ188" s="614"/>
      <c r="AR188" s="628"/>
      <c r="AS188" s="626"/>
      <c r="AT188" s="626"/>
      <c r="AU188" s="626"/>
      <c r="AV188" s="230"/>
      <c r="AW188" s="230"/>
      <c r="AX188" s="614"/>
      <c r="AY188" s="614"/>
      <c r="AZ188" s="629"/>
      <c r="BA188" s="626"/>
      <c r="BB188" s="626"/>
      <c r="BC188" s="626"/>
      <c r="BD188" s="626"/>
      <c r="BE188" s="626"/>
      <c r="BF188" s="626"/>
      <c r="BG188" s="626"/>
      <c r="BH188" s="614"/>
      <c r="BI188" s="614"/>
      <c r="BJ188" s="298"/>
      <c r="BK188" s="298"/>
      <c r="BL188" s="612"/>
      <c r="BM188" s="612"/>
      <c r="BN188" s="612"/>
      <c r="BO188" s="612"/>
      <c r="BP188" s="640"/>
      <c r="BQ188" s="604"/>
      <c r="BR188" s="604"/>
      <c r="BS188" s="604"/>
    </row>
    <row r="189" spans="1:72" s="287" customFormat="1" ht="15.75" x14ac:dyDescent="0.2">
      <c r="A189" s="616"/>
      <c r="B189" s="617"/>
      <c r="C189" s="617"/>
      <c r="D189" s="617"/>
      <c r="E189" s="617"/>
      <c r="F189" s="617"/>
      <c r="G189" s="617"/>
      <c r="H189" s="617"/>
      <c r="I189" s="617"/>
      <c r="J189" s="617"/>
      <c r="K189" s="617"/>
      <c r="L189" s="617"/>
      <c r="M189" s="617"/>
      <c r="N189" s="297"/>
      <c r="O189" s="297"/>
      <c r="P189" s="619"/>
      <c r="Q189" s="619"/>
      <c r="R189" s="620"/>
      <c r="S189" s="620"/>
      <c r="T189" s="612"/>
      <c r="U189" s="612"/>
      <c r="V189" s="619"/>
      <c r="W189" s="619"/>
      <c r="X189" s="619"/>
      <c r="Y189" s="619"/>
      <c r="Z189" s="612"/>
      <c r="AA189" s="612"/>
      <c r="AB189" s="612"/>
      <c r="AC189" s="612"/>
      <c r="AD189" s="625"/>
      <c r="AE189" s="626"/>
      <c r="AF189" s="626"/>
      <c r="AG189" s="626"/>
      <c r="AH189" s="626"/>
      <c r="AI189" s="626"/>
      <c r="AJ189" s="614"/>
      <c r="AK189" s="614"/>
      <c r="AL189" s="298"/>
      <c r="AM189" s="298"/>
      <c r="AN189" s="614"/>
      <c r="AO189" s="614"/>
      <c r="AP189" s="614"/>
      <c r="AQ189" s="614"/>
      <c r="AR189" s="626"/>
      <c r="AS189" s="626"/>
      <c r="AT189" s="626"/>
      <c r="AU189" s="626"/>
      <c r="AV189" s="230"/>
      <c r="AW189" s="230"/>
      <c r="AX189" s="614"/>
      <c r="AY189" s="614"/>
      <c r="AZ189" s="614"/>
      <c r="BA189" s="614"/>
      <c r="BB189" s="621"/>
      <c r="BC189" s="621"/>
      <c r="BD189" s="621"/>
      <c r="BE189" s="621"/>
      <c r="BF189" s="621"/>
      <c r="BG189" s="621"/>
      <c r="BH189" s="614"/>
      <c r="BI189" s="614"/>
      <c r="BJ189" s="298"/>
      <c r="BK189" s="298"/>
      <c r="BL189" s="612"/>
      <c r="BM189" s="612"/>
      <c r="BN189" s="612"/>
      <c r="BO189" s="612"/>
      <c r="BP189" s="604"/>
      <c r="BQ189" s="604"/>
      <c r="BR189" s="604"/>
      <c r="BS189" s="604"/>
    </row>
    <row r="190" spans="1:72" s="287" customFormat="1" ht="15.75" x14ac:dyDescent="0.2">
      <c r="A190" s="616"/>
      <c r="B190" s="617"/>
      <c r="C190" s="617"/>
      <c r="D190" s="617"/>
      <c r="E190" s="617"/>
      <c r="F190" s="617"/>
      <c r="G190" s="617"/>
      <c r="H190" s="617"/>
      <c r="I190" s="617"/>
      <c r="J190" s="617"/>
      <c r="K190" s="617"/>
      <c r="L190" s="617"/>
      <c r="M190" s="617"/>
      <c r="N190" s="297"/>
      <c r="O190" s="297"/>
      <c r="P190" s="619"/>
      <c r="Q190" s="619"/>
      <c r="R190" s="620"/>
      <c r="S190" s="620"/>
      <c r="T190" s="612"/>
      <c r="U190" s="612"/>
      <c r="V190" s="619"/>
      <c r="W190" s="619"/>
      <c r="X190" s="619"/>
      <c r="Y190" s="619"/>
      <c r="Z190" s="612"/>
      <c r="AA190" s="612"/>
      <c r="AB190" s="612"/>
      <c r="AC190" s="612"/>
      <c r="AD190" s="614"/>
      <c r="AE190" s="614"/>
      <c r="AF190" s="614"/>
      <c r="AG190" s="614"/>
      <c r="AH190" s="614"/>
      <c r="AI190" s="614"/>
      <c r="AJ190" s="614"/>
      <c r="AK190" s="614"/>
      <c r="AL190" s="298"/>
      <c r="AM190" s="298"/>
      <c r="AN190" s="614"/>
      <c r="AO190" s="614"/>
      <c r="AP190" s="614"/>
      <c r="AQ190" s="614"/>
      <c r="AR190" s="627"/>
      <c r="AS190" s="627"/>
      <c r="AT190" s="627"/>
      <c r="AU190" s="627"/>
      <c r="AV190" s="299"/>
      <c r="AW190" s="299"/>
      <c r="AX190" s="614"/>
      <c r="AY190" s="614"/>
      <c r="AZ190" s="614"/>
      <c r="BA190" s="614"/>
      <c r="BB190" s="630"/>
      <c r="BC190" s="630"/>
      <c r="BD190" s="614"/>
      <c r="BE190" s="614"/>
      <c r="BF190" s="614"/>
      <c r="BG190" s="614"/>
      <c r="BH190" s="614"/>
      <c r="BI190" s="614"/>
      <c r="BJ190" s="298"/>
      <c r="BK190" s="298"/>
      <c r="BL190" s="612"/>
      <c r="BM190" s="612"/>
      <c r="BN190" s="612"/>
      <c r="BO190" s="612"/>
      <c r="BP190" s="612"/>
      <c r="BQ190" s="612"/>
      <c r="BR190" s="612"/>
      <c r="BS190" s="612"/>
    </row>
    <row r="191" spans="1:72" s="287" customFormat="1" ht="15.75" x14ac:dyDescent="0.2">
      <c r="A191" s="616"/>
      <c r="B191" s="617"/>
      <c r="C191" s="617"/>
      <c r="D191" s="617"/>
      <c r="E191" s="617"/>
      <c r="F191" s="617"/>
      <c r="G191" s="617"/>
      <c r="H191" s="617"/>
      <c r="I191" s="617"/>
      <c r="J191" s="617"/>
      <c r="K191" s="617"/>
      <c r="L191" s="617"/>
      <c r="M191" s="617"/>
      <c r="N191" s="297"/>
      <c r="O191" s="297"/>
      <c r="P191" s="619"/>
      <c r="Q191" s="619"/>
      <c r="R191" s="620"/>
      <c r="S191" s="620"/>
      <c r="T191" s="612"/>
      <c r="U191" s="612"/>
      <c r="V191" s="619"/>
      <c r="W191" s="619"/>
      <c r="X191" s="619"/>
      <c r="Y191" s="619"/>
      <c r="Z191" s="612"/>
      <c r="AA191" s="612"/>
      <c r="AB191" s="612"/>
      <c r="AC191" s="612"/>
      <c r="AD191" s="614"/>
      <c r="AE191" s="614"/>
      <c r="AF191" s="614"/>
      <c r="AG191" s="614"/>
      <c r="AH191" s="614"/>
      <c r="AI191" s="614"/>
      <c r="AJ191" s="614"/>
      <c r="AK191" s="614"/>
      <c r="AL191" s="298"/>
      <c r="AM191" s="298"/>
      <c r="AN191" s="614"/>
      <c r="AO191" s="614"/>
      <c r="AP191" s="614"/>
      <c r="AQ191" s="614"/>
      <c r="AR191" s="627"/>
      <c r="AS191" s="627"/>
      <c r="AT191" s="627"/>
      <c r="AU191" s="627"/>
      <c r="AV191" s="299"/>
      <c r="AW191" s="299"/>
      <c r="AX191" s="614"/>
      <c r="AY191" s="614"/>
      <c r="AZ191" s="614"/>
      <c r="BA191" s="614"/>
      <c r="BB191" s="630"/>
      <c r="BC191" s="630"/>
      <c r="BD191" s="614"/>
      <c r="BE191" s="614"/>
      <c r="BF191" s="614"/>
      <c r="BG191" s="614"/>
      <c r="BH191" s="614"/>
      <c r="BI191" s="614"/>
      <c r="BJ191" s="298"/>
      <c r="BK191" s="298"/>
      <c r="BL191" s="612"/>
      <c r="BM191" s="612"/>
      <c r="BN191" s="612"/>
      <c r="BO191" s="612"/>
      <c r="BP191" s="612"/>
      <c r="BQ191" s="612"/>
      <c r="BR191" s="612"/>
      <c r="BS191" s="612"/>
    </row>
    <row r="192" spans="1:72" s="287" customFormat="1" ht="15.75" x14ac:dyDescent="0.2">
      <c r="A192" s="616"/>
      <c r="B192" s="617"/>
      <c r="C192" s="617"/>
      <c r="D192" s="617"/>
      <c r="E192" s="617"/>
      <c r="F192" s="617"/>
      <c r="G192" s="617"/>
      <c r="H192" s="617"/>
      <c r="I192" s="617"/>
      <c r="J192" s="617"/>
      <c r="K192" s="617"/>
      <c r="L192" s="617"/>
      <c r="M192" s="617"/>
      <c r="N192" s="297"/>
      <c r="O192" s="297"/>
      <c r="P192" s="619"/>
      <c r="Q192" s="619"/>
      <c r="R192" s="620"/>
      <c r="S192" s="620"/>
      <c r="T192" s="612"/>
      <c r="U192" s="612"/>
      <c r="V192" s="619"/>
      <c r="W192" s="619"/>
      <c r="X192" s="619"/>
      <c r="Y192" s="619"/>
      <c r="Z192" s="612"/>
      <c r="AA192" s="612"/>
      <c r="AB192" s="612"/>
      <c r="AC192" s="612"/>
      <c r="AD192" s="614"/>
      <c r="AE192" s="614"/>
      <c r="AF192" s="614"/>
      <c r="AG192" s="614"/>
      <c r="AH192" s="614"/>
      <c r="AI192" s="614"/>
      <c r="AJ192" s="614"/>
      <c r="AK192" s="614"/>
      <c r="AL192" s="298"/>
      <c r="AM192" s="298"/>
      <c r="AN192" s="614"/>
      <c r="AO192" s="614"/>
      <c r="AP192" s="614"/>
      <c r="AQ192" s="614"/>
      <c r="AR192" s="627"/>
      <c r="AS192" s="627"/>
      <c r="AT192" s="627"/>
      <c r="AU192" s="627"/>
      <c r="AV192" s="299"/>
      <c r="AW192" s="299"/>
      <c r="AX192" s="614"/>
      <c r="AY192" s="614"/>
      <c r="AZ192" s="614"/>
      <c r="BA192" s="614"/>
      <c r="BB192" s="630"/>
      <c r="BC192" s="630"/>
      <c r="BD192" s="614"/>
      <c r="BE192" s="614"/>
      <c r="BF192" s="614"/>
      <c r="BG192" s="614"/>
      <c r="BH192" s="614"/>
      <c r="BI192" s="614"/>
      <c r="BJ192" s="298"/>
      <c r="BK192" s="298"/>
      <c r="BL192" s="612"/>
      <c r="BM192" s="612"/>
      <c r="BN192" s="612"/>
      <c r="BO192" s="612"/>
      <c r="BP192" s="612"/>
      <c r="BQ192" s="612"/>
      <c r="BR192" s="612"/>
      <c r="BS192" s="612"/>
    </row>
    <row r="193" spans="1:71" s="287" customFormat="1" ht="15.75" customHeight="1" x14ac:dyDescent="0.2">
      <c r="A193" s="616"/>
      <c r="B193" s="617"/>
      <c r="C193" s="617"/>
      <c r="D193" s="617"/>
      <c r="E193" s="617"/>
      <c r="F193" s="617"/>
      <c r="G193" s="617"/>
      <c r="H193" s="617"/>
      <c r="I193" s="617"/>
      <c r="J193" s="617"/>
      <c r="K193" s="617"/>
      <c r="L193" s="617"/>
      <c r="M193" s="617"/>
      <c r="N193" s="297"/>
      <c r="O193" s="297"/>
      <c r="P193" s="619"/>
      <c r="Q193" s="619"/>
      <c r="R193" s="620"/>
      <c r="S193" s="620"/>
      <c r="T193" s="612"/>
      <c r="U193" s="612"/>
      <c r="V193" s="619"/>
      <c r="W193" s="619"/>
      <c r="X193" s="619"/>
      <c r="Y193" s="619"/>
      <c r="Z193" s="612"/>
      <c r="AA193" s="612"/>
      <c r="AB193" s="612"/>
      <c r="AC193" s="612"/>
      <c r="AD193" s="614"/>
      <c r="AE193" s="614"/>
      <c r="AF193" s="614"/>
      <c r="AG193" s="614"/>
      <c r="AH193" s="614"/>
      <c r="AI193" s="614"/>
      <c r="AJ193" s="614"/>
      <c r="AK193" s="614"/>
      <c r="AL193" s="298"/>
      <c r="AM193" s="298"/>
      <c r="AN193" s="614"/>
      <c r="AO193" s="614"/>
      <c r="AP193" s="614"/>
      <c r="AQ193" s="614"/>
      <c r="AR193" s="627"/>
      <c r="AS193" s="627"/>
      <c r="AT193" s="627"/>
      <c r="AU193" s="627"/>
      <c r="AV193" s="299"/>
      <c r="AW193" s="299"/>
      <c r="AX193" s="614"/>
      <c r="AY193" s="614"/>
      <c r="AZ193" s="614"/>
      <c r="BA193" s="614"/>
      <c r="BB193" s="630"/>
      <c r="BC193" s="630"/>
      <c r="BD193" s="614"/>
      <c r="BE193" s="614"/>
      <c r="BF193" s="614"/>
      <c r="BG193" s="614"/>
      <c r="BH193" s="614"/>
      <c r="BI193" s="614"/>
      <c r="BJ193" s="298"/>
      <c r="BK193" s="298"/>
      <c r="BL193" s="612"/>
      <c r="BM193" s="612"/>
      <c r="BN193" s="612"/>
      <c r="BO193" s="612"/>
      <c r="BP193" s="612"/>
      <c r="BQ193" s="612"/>
      <c r="BR193" s="612"/>
      <c r="BS193" s="612"/>
    </row>
    <row r="194" spans="1:71" s="287" customFormat="1" x14ac:dyDescent="0.2">
      <c r="A194" s="319"/>
      <c r="B194" s="615"/>
      <c r="C194" s="615"/>
      <c r="D194" s="615"/>
      <c r="E194" s="615"/>
      <c r="F194" s="615"/>
      <c r="G194" s="615"/>
      <c r="H194" s="615"/>
      <c r="I194" s="615"/>
      <c r="J194" s="615"/>
      <c r="K194" s="615"/>
      <c r="L194" s="615"/>
      <c r="M194" s="615"/>
      <c r="N194" s="320"/>
      <c r="O194" s="320"/>
      <c r="P194" s="650"/>
      <c r="Q194" s="650"/>
      <c r="R194" s="650"/>
      <c r="S194" s="650"/>
      <c r="T194" s="650"/>
      <c r="U194" s="650"/>
      <c r="V194" s="650"/>
      <c r="W194" s="650"/>
      <c r="X194" s="650"/>
      <c r="Y194" s="650"/>
      <c r="Z194" s="650"/>
      <c r="AA194" s="650"/>
      <c r="AB194" s="650"/>
      <c r="AC194" s="650"/>
      <c r="AD194" s="649"/>
      <c r="AE194" s="649"/>
      <c r="AF194" s="649"/>
      <c r="AG194" s="649"/>
      <c r="AH194" s="649"/>
      <c r="AI194" s="649"/>
      <c r="AJ194" s="649"/>
      <c r="AK194" s="649"/>
      <c r="AL194" s="321"/>
      <c r="AM194" s="321"/>
      <c r="AN194" s="649"/>
      <c r="AO194" s="649"/>
      <c r="AP194" s="649"/>
      <c r="AQ194" s="649"/>
      <c r="AR194" s="649"/>
      <c r="AS194" s="649"/>
      <c r="AT194" s="649"/>
      <c r="AU194" s="649"/>
      <c r="AV194" s="321"/>
      <c r="AW194" s="321"/>
      <c r="AX194" s="651"/>
      <c r="AY194" s="651"/>
      <c r="AZ194" s="651"/>
      <c r="BA194" s="651"/>
      <c r="BB194" s="651"/>
      <c r="BC194" s="651"/>
      <c r="BD194" s="651"/>
      <c r="BE194" s="651"/>
      <c r="BF194" s="651"/>
      <c r="BG194" s="651"/>
      <c r="BH194" s="651"/>
      <c r="BI194" s="651"/>
      <c r="BJ194" s="322"/>
      <c r="BK194" s="322"/>
      <c r="BL194" s="652"/>
      <c r="BM194" s="652"/>
      <c r="BN194" s="652"/>
      <c r="BO194" s="652"/>
      <c r="BP194" s="652"/>
      <c r="BQ194" s="652"/>
      <c r="BR194" s="652"/>
      <c r="BS194" s="652"/>
    </row>
    <row r="195" spans="1:71" s="287" customFormat="1" x14ac:dyDescent="0.2">
      <c r="A195" s="319"/>
      <c r="B195" s="615"/>
      <c r="C195" s="615"/>
      <c r="D195" s="615"/>
      <c r="E195" s="615"/>
      <c r="F195" s="615"/>
      <c r="G195" s="615"/>
      <c r="H195" s="615"/>
      <c r="I195" s="615"/>
      <c r="J195" s="615"/>
      <c r="K195" s="615"/>
      <c r="L195" s="615"/>
      <c r="M195" s="615"/>
      <c r="N195" s="320"/>
      <c r="O195" s="320"/>
      <c r="P195" s="650"/>
      <c r="Q195" s="650"/>
      <c r="R195" s="650"/>
      <c r="S195" s="650"/>
      <c r="T195" s="650"/>
      <c r="U195" s="650"/>
      <c r="V195" s="650"/>
      <c r="W195" s="650"/>
      <c r="X195" s="650"/>
      <c r="Y195" s="650"/>
      <c r="Z195" s="650"/>
      <c r="AA195" s="650"/>
      <c r="AB195" s="650"/>
      <c r="AC195" s="650"/>
      <c r="AD195" s="649"/>
      <c r="AE195" s="649"/>
      <c r="AF195" s="649"/>
      <c r="AG195" s="649"/>
      <c r="AH195" s="649"/>
      <c r="AI195" s="649"/>
      <c r="AJ195" s="649"/>
      <c r="AK195" s="649"/>
      <c r="AL195" s="321"/>
      <c r="AM195" s="321"/>
      <c r="AN195" s="649"/>
      <c r="AO195" s="649"/>
      <c r="AP195" s="649"/>
      <c r="AQ195" s="649"/>
      <c r="AR195" s="649"/>
      <c r="AS195" s="649"/>
      <c r="AT195" s="649"/>
      <c r="AU195" s="649"/>
      <c r="AV195" s="321"/>
      <c r="AW195" s="321"/>
      <c r="AX195" s="651"/>
      <c r="AY195" s="651"/>
      <c r="AZ195" s="651"/>
      <c r="BA195" s="651"/>
      <c r="BB195" s="651"/>
      <c r="BC195" s="651"/>
      <c r="BD195" s="651"/>
      <c r="BE195" s="651"/>
      <c r="BF195" s="651"/>
      <c r="BG195" s="651"/>
      <c r="BH195" s="651"/>
      <c r="BI195" s="651"/>
      <c r="BJ195" s="322"/>
      <c r="BK195" s="322"/>
      <c r="BL195" s="652"/>
      <c r="BM195" s="652"/>
      <c r="BN195" s="652"/>
      <c r="BO195" s="652"/>
      <c r="BP195" s="652"/>
      <c r="BQ195" s="652"/>
      <c r="BR195" s="652"/>
      <c r="BS195" s="652"/>
    </row>
    <row r="196" spans="1:71" s="287" customFormat="1" x14ac:dyDescent="0.2">
      <c r="A196" s="319"/>
      <c r="B196" s="615"/>
      <c r="C196" s="615"/>
      <c r="D196" s="615"/>
      <c r="E196" s="615"/>
      <c r="F196" s="615"/>
      <c r="G196" s="615"/>
      <c r="H196" s="615"/>
      <c r="I196" s="615"/>
      <c r="J196" s="615"/>
      <c r="K196" s="615"/>
      <c r="L196" s="615"/>
      <c r="M196" s="615"/>
      <c r="N196" s="320"/>
      <c r="O196" s="320"/>
      <c r="P196" s="650"/>
      <c r="Q196" s="650"/>
      <c r="R196" s="650"/>
      <c r="S196" s="650"/>
      <c r="T196" s="650"/>
      <c r="U196" s="650"/>
      <c r="V196" s="650"/>
      <c r="W196" s="650"/>
      <c r="X196" s="650"/>
      <c r="Y196" s="650"/>
      <c r="Z196" s="650"/>
      <c r="AA196" s="650"/>
      <c r="AB196" s="650"/>
      <c r="AC196" s="650"/>
      <c r="AD196" s="649"/>
      <c r="AE196" s="649"/>
      <c r="AF196" s="649"/>
      <c r="AG196" s="649"/>
      <c r="AH196" s="649"/>
      <c r="AI196" s="649"/>
      <c r="AJ196" s="649"/>
      <c r="AK196" s="649"/>
      <c r="AL196" s="321"/>
      <c r="AM196" s="321"/>
      <c r="AN196" s="649"/>
      <c r="AO196" s="649"/>
      <c r="AP196" s="649"/>
      <c r="AQ196" s="649"/>
      <c r="AR196" s="649"/>
      <c r="AS196" s="649"/>
      <c r="AT196" s="649"/>
      <c r="AU196" s="649"/>
      <c r="AV196" s="321"/>
      <c r="AW196" s="321"/>
      <c r="AX196" s="651"/>
      <c r="AY196" s="651"/>
      <c r="AZ196" s="651"/>
      <c r="BA196" s="651"/>
      <c r="BB196" s="651"/>
      <c r="BC196" s="651"/>
      <c r="BD196" s="651"/>
      <c r="BE196" s="651"/>
      <c r="BF196" s="651"/>
      <c r="BG196" s="651"/>
      <c r="BH196" s="651"/>
      <c r="BI196" s="651"/>
      <c r="BJ196" s="322"/>
      <c r="BK196" s="322"/>
      <c r="BL196" s="652"/>
      <c r="BM196" s="652"/>
      <c r="BN196" s="652"/>
      <c r="BO196" s="652"/>
      <c r="BP196" s="652"/>
      <c r="BQ196" s="652"/>
      <c r="BR196" s="652"/>
      <c r="BS196" s="652"/>
    </row>
    <row r="197" spans="1:71" s="287" customFormat="1" x14ac:dyDescent="0.2">
      <c r="A197" s="319"/>
      <c r="B197" s="615"/>
      <c r="C197" s="615"/>
      <c r="D197" s="615"/>
      <c r="E197" s="615"/>
      <c r="F197" s="615"/>
      <c r="G197" s="615"/>
      <c r="H197" s="615"/>
      <c r="I197" s="615"/>
      <c r="J197" s="615"/>
      <c r="K197" s="615"/>
      <c r="L197" s="615"/>
      <c r="M197" s="615"/>
      <c r="N197" s="320"/>
      <c r="O197" s="320"/>
      <c r="P197" s="650"/>
      <c r="Q197" s="650"/>
      <c r="R197" s="650"/>
      <c r="S197" s="650"/>
      <c r="T197" s="650"/>
      <c r="U197" s="650"/>
      <c r="V197" s="650"/>
      <c r="W197" s="650"/>
      <c r="X197" s="650"/>
      <c r="Y197" s="650"/>
      <c r="Z197" s="650"/>
      <c r="AA197" s="650"/>
      <c r="AB197" s="650"/>
      <c r="AC197" s="650"/>
      <c r="AD197" s="649"/>
      <c r="AE197" s="649"/>
      <c r="AF197" s="649"/>
      <c r="AG197" s="649"/>
      <c r="AH197" s="649"/>
      <c r="AI197" s="649"/>
      <c r="AJ197" s="649"/>
      <c r="AK197" s="649"/>
      <c r="AL197" s="321"/>
      <c r="AM197" s="321"/>
      <c r="AN197" s="649"/>
      <c r="AO197" s="649"/>
      <c r="AP197" s="649"/>
      <c r="AQ197" s="649"/>
      <c r="AR197" s="649"/>
      <c r="AS197" s="649"/>
      <c r="AT197" s="649"/>
      <c r="AU197" s="649"/>
      <c r="AV197" s="321"/>
      <c r="AW197" s="321"/>
      <c r="AX197" s="651"/>
      <c r="AY197" s="651"/>
      <c r="AZ197" s="651"/>
      <c r="BA197" s="651"/>
      <c r="BB197" s="651"/>
      <c r="BC197" s="651"/>
      <c r="BD197" s="651"/>
      <c r="BE197" s="651"/>
      <c r="BF197" s="651"/>
      <c r="BG197" s="651"/>
      <c r="BH197" s="651"/>
      <c r="BI197" s="651"/>
      <c r="BJ197" s="322"/>
      <c r="BK197" s="322"/>
      <c r="BL197" s="652"/>
      <c r="BM197" s="652"/>
      <c r="BN197" s="652"/>
      <c r="BO197" s="652"/>
      <c r="BP197" s="652"/>
      <c r="BQ197" s="652"/>
      <c r="BR197" s="652"/>
      <c r="BS197" s="652"/>
    </row>
    <row r="198" spans="1:71" s="287" customFormat="1" x14ac:dyDescent="0.2">
      <c r="A198" s="319"/>
      <c r="B198" s="615"/>
      <c r="C198" s="615"/>
      <c r="D198" s="615"/>
      <c r="E198" s="615"/>
      <c r="F198" s="615"/>
      <c r="G198" s="615"/>
      <c r="H198" s="615"/>
      <c r="I198" s="615"/>
      <c r="J198" s="615"/>
      <c r="K198" s="615"/>
      <c r="L198" s="615"/>
      <c r="M198" s="615"/>
      <c r="N198" s="320"/>
      <c r="O198" s="320"/>
      <c r="P198" s="650"/>
      <c r="Q198" s="650"/>
      <c r="R198" s="650"/>
      <c r="S198" s="650"/>
      <c r="T198" s="650"/>
      <c r="U198" s="650"/>
      <c r="V198" s="650"/>
      <c r="W198" s="650"/>
      <c r="X198" s="650"/>
      <c r="Y198" s="650"/>
      <c r="Z198" s="650"/>
      <c r="AA198" s="650"/>
      <c r="AB198" s="650"/>
      <c r="AC198" s="650"/>
      <c r="AD198" s="649"/>
      <c r="AE198" s="649"/>
      <c r="AF198" s="649"/>
      <c r="AG198" s="649"/>
      <c r="AH198" s="649"/>
      <c r="AI198" s="649"/>
      <c r="AJ198" s="649"/>
      <c r="AK198" s="649"/>
      <c r="AL198" s="321"/>
      <c r="AM198" s="321"/>
      <c r="AN198" s="649"/>
      <c r="AO198" s="649"/>
      <c r="AP198" s="649"/>
      <c r="AQ198" s="649"/>
      <c r="AR198" s="649"/>
      <c r="AS198" s="649"/>
      <c r="AT198" s="649"/>
      <c r="AU198" s="649"/>
      <c r="AV198" s="321"/>
      <c r="AW198" s="321"/>
      <c r="AX198" s="651"/>
      <c r="AY198" s="651"/>
      <c r="AZ198" s="651"/>
      <c r="BA198" s="651"/>
      <c r="BB198" s="651"/>
      <c r="BC198" s="651"/>
      <c r="BD198" s="651"/>
      <c r="BE198" s="651"/>
      <c r="BF198" s="651"/>
      <c r="BG198" s="651"/>
      <c r="BH198" s="651"/>
      <c r="BI198" s="651"/>
      <c r="BJ198" s="322"/>
      <c r="BK198" s="322"/>
      <c r="BL198" s="652"/>
      <c r="BM198" s="652"/>
      <c r="BN198" s="652"/>
      <c r="BO198" s="652"/>
      <c r="BP198" s="652"/>
      <c r="BQ198" s="652"/>
      <c r="BR198" s="652"/>
      <c r="BS198" s="652"/>
    </row>
    <row r="199" spans="1:71" s="287" customFormat="1" x14ac:dyDescent="0.2">
      <c r="A199" s="319"/>
      <c r="B199" s="615"/>
      <c r="C199" s="615"/>
      <c r="D199" s="615"/>
      <c r="E199" s="615"/>
      <c r="F199" s="615"/>
      <c r="G199" s="615"/>
      <c r="H199" s="615"/>
      <c r="I199" s="615"/>
      <c r="J199" s="615"/>
      <c r="K199" s="615"/>
      <c r="L199" s="615"/>
      <c r="M199" s="615"/>
      <c r="N199" s="320"/>
      <c r="O199" s="320"/>
      <c r="P199" s="650"/>
      <c r="Q199" s="650"/>
      <c r="R199" s="650"/>
      <c r="S199" s="650"/>
      <c r="T199" s="650"/>
      <c r="U199" s="650"/>
      <c r="V199" s="650"/>
      <c r="W199" s="650"/>
      <c r="X199" s="650"/>
      <c r="Y199" s="650"/>
      <c r="Z199" s="650"/>
      <c r="AA199" s="650"/>
      <c r="AB199" s="650"/>
      <c r="AC199" s="650"/>
      <c r="AD199" s="649"/>
      <c r="AE199" s="649"/>
      <c r="AF199" s="649"/>
      <c r="AG199" s="649"/>
      <c r="AH199" s="649"/>
      <c r="AI199" s="649"/>
      <c r="AJ199" s="649"/>
      <c r="AK199" s="649"/>
      <c r="AL199" s="321"/>
      <c r="AM199" s="321"/>
      <c r="AN199" s="649"/>
      <c r="AO199" s="649"/>
      <c r="AP199" s="649"/>
      <c r="AQ199" s="649"/>
      <c r="AR199" s="649"/>
      <c r="AS199" s="649"/>
      <c r="AT199" s="649"/>
      <c r="AU199" s="649"/>
      <c r="AV199" s="321"/>
      <c r="AW199" s="321"/>
      <c r="AX199" s="651"/>
      <c r="AY199" s="651"/>
      <c r="AZ199" s="651"/>
      <c r="BA199" s="651"/>
      <c r="BB199" s="651"/>
      <c r="BC199" s="651"/>
      <c r="BD199" s="651"/>
      <c r="BE199" s="651"/>
      <c r="BF199" s="651"/>
      <c r="BG199" s="651"/>
      <c r="BH199" s="651"/>
      <c r="BI199" s="651"/>
      <c r="BJ199" s="322"/>
      <c r="BK199" s="322"/>
      <c r="BL199" s="652"/>
      <c r="BM199" s="652"/>
      <c r="BN199" s="652"/>
      <c r="BO199" s="652"/>
      <c r="BP199" s="652"/>
      <c r="BQ199" s="652"/>
      <c r="BR199" s="652"/>
      <c r="BS199" s="652"/>
    </row>
    <row r="200" spans="1:71" s="287" customFormat="1" x14ac:dyDescent="0.2">
      <c r="A200" s="319"/>
      <c r="B200" s="615"/>
      <c r="C200" s="615"/>
      <c r="D200" s="615"/>
      <c r="E200" s="615"/>
      <c r="F200" s="615"/>
      <c r="G200" s="615"/>
      <c r="H200" s="615"/>
      <c r="I200" s="615"/>
      <c r="J200" s="615"/>
      <c r="K200" s="615"/>
      <c r="L200" s="615"/>
      <c r="M200" s="615"/>
      <c r="N200" s="320"/>
      <c r="O200" s="320"/>
      <c r="P200" s="650"/>
      <c r="Q200" s="650"/>
      <c r="R200" s="650"/>
      <c r="S200" s="650"/>
      <c r="T200" s="650"/>
      <c r="U200" s="650"/>
      <c r="V200" s="650"/>
      <c r="W200" s="650"/>
      <c r="X200" s="650"/>
      <c r="Y200" s="650"/>
      <c r="Z200" s="650"/>
      <c r="AA200" s="650"/>
      <c r="AB200" s="650"/>
      <c r="AC200" s="650"/>
      <c r="AD200" s="649"/>
      <c r="AE200" s="649"/>
      <c r="AF200" s="649"/>
      <c r="AG200" s="649"/>
      <c r="AH200" s="649"/>
      <c r="AI200" s="649"/>
      <c r="AJ200" s="649"/>
      <c r="AK200" s="649"/>
      <c r="AL200" s="321"/>
      <c r="AM200" s="321"/>
      <c r="AN200" s="649"/>
      <c r="AO200" s="649"/>
      <c r="AP200" s="649"/>
      <c r="AQ200" s="649"/>
      <c r="AR200" s="649"/>
      <c r="AS200" s="649"/>
      <c r="AT200" s="649"/>
      <c r="AU200" s="649"/>
      <c r="AV200" s="321"/>
      <c r="AW200" s="321"/>
      <c r="AX200" s="651"/>
      <c r="AY200" s="651"/>
      <c r="AZ200" s="651"/>
      <c r="BA200" s="651"/>
      <c r="BB200" s="651"/>
      <c r="BC200" s="651"/>
      <c r="BD200" s="651"/>
      <c r="BE200" s="651"/>
      <c r="BF200" s="651"/>
      <c r="BG200" s="651"/>
      <c r="BH200" s="651"/>
      <c r="BI200" s="651"/>
      <c r="BJ200" s="322"/>
      <c r="BK200" s="322"/>
      <c r="BL200" s="652"/>
      <c r="BM200" s="652"/>
      <c r="BN200" s="652"/>
      <c r="BO200" s="652"/>
      <c r="BP200" s="652"/>
      <c r="BQ200" s="652"/>
      <c r="BR200" s="652"/>
      <c r="BS200" s="652"/>
    </row>
    <row r="201" spans="1:71" s="287" customFormat="1" x14ac:dyDescent="0.2">
      <c r="A201" s="319"/>
      <c r="B201" s="615"/>
      <c r="C201" s="615"/>
      <c r="D201" s="615"/>
      <c r="E201" s="615"/>
      <c r="F201" s="615"/>
      <c r="G201" s="615"/>
      <c r="H201" s="615"/>
      <c r="I201" s="615"/>
      <c r="J201" s="615"/>
      <c r="K201" s="615"/>
      <c r="L201" s="615"/>
      <c r="M201" s="615"/>
      <c r="N201" s="320"/>
      <c r="O201" s="320"/>
      <c r="P201" s="650"/>
      <c r="Q201" s="650"/>
      <c r="R201" s="650"/>
      <c r="S201" s="650"/>
      <c r="T201" s="650"/>
      <c r="U201" s="650"/>
      <c r="V201" s="650"/>
      <c r="W201" s="650"/>
      <c r="X201" s="650"/>
      <c r="Y201" s="650"/>
      <c r="Z201" s="650"/>
      <c r="AA201" s="650"/>
      <c r="AB201" s="650"/>
      <c r="AC201" s="650"/>
      <c r="AD201" s="649"/>
      <c r="AE201" s="649"/>
      <c r="AF201" s="649"/>
      <c r="AG201" s="649"/>
      <c r="AH201" s="649"/>
      <c r="AI201" s="649"/>
      <c r="AJ201" s="649"/>
      <c r="AK201" s="649"/>
      <c r="AL201" s="321"/>
      <c r="AM201" s="321"/>
      <c r="AN201" s="649"/>
      <c r="AO201" s="649"/>
      <c r="AP201" s="649"/>
      <c r="AQ201" s="649"/>
      <c r="AR201" s="649"/>
      <c r="AS201" s="649"/>
      <c r="AT201" s="649"/>
      <c r="AU201" s="649"/>
      <c r="AV201" s="321"/>
      <c r="AW201" s="321"/>
      <c r="AX201" s="651"/>
      <c r="AY201" s="651"/>
      <c r="AZ201" s="651"/>
      <c r="BA201" s="651"/>
      <c r="BB201" s="651"/>
      <c r="BC201" s="651"/>
      <c r="BD201" s="651"/>
      <c r="BE201" s="651"/>
      <c r="BF201" s="651"/>
      <c r="BG201" s="651"/>
      <c r="BH201" s="651"/>
      <c r="BI201" s="651"/>
      <c r="BJ201" s="322"/>
      <c r="BK201" s="322"/>
      <c r="BL201" s="652"/>
      <c r="BM201" s="652"/>
      <c r="BN201" s="652"/>
      <c r="BO201" s="652"/>
      <c r="BP201" s="652"/>
      <c r="BQ201" s="652"/>
      <c r="BR201" s="652"/>
      <c r="BS201" s="652"/>
    </row>
    <row r="202" spans="1:71" s="287" customFormat="1" x14ac:dyDescent="0.2">
      <c r="A202" s="319"/>
      <c r="B202" s="615"/>
      <c r="C202" s="615"/>
      <c r="D202" s="615"/>
      <c r="E202" s="615"/>
      <c r="F202" s="615"/>
      <c r="G202" s="615"/>
      <c r="H202" s="615"/>
      <c r="I202" s="615"/>
      <c r="J202" s="615"/>
      <c r="K202" s="615"/>
      <c r="L202" s="615"/>
      <c r="M202" s="615"/>
      <c r="N202" s="320"/>
      <c r="O202" s="320"/>
      <c r="P202" s="650"/>
      <c r="Q202" s="650"/>
      <c r="R202" s="650"/>
      <c r="S202" s="650"/>
      <c r="T202" s="650"/>
      <c r="U202" s="650"/>
      <c r="V202" s="650"/>
      <c r="W202" s="650"/>
      <c r="X202" s="650"/>
      <c r="Y202" s="650"/>
      <c r="Z202" s="650"/>
      <c r="AA202" s="650"/>
      <c r="AB202" s="650"/>
      <c r="AC202" s="650"/>
      <c r="AD202" s="649"/>
      <c r="AE202" s="649"/>
      <c r="AF202" s="649"/>
      <c r="AG202" s="649"/>
      <c r="AH202" s="649"/>
      <c r="AI202" s="649"/>
      <c r="AJ202" s="649"/>
      <c r="AK202" s="649"/>
      <c r="AL202" s="321"/>
      <c r="AM202" s="321"/>
      <c r="AN202" s="649"/>
      <c r="AO202" s="649"/>
      <c r="AP202" s="649"/>
      <c r="AQ202" s="649"/>
      <c r="AR202" s="649"/>
      <c r="AS202" s="649"/>
      <c r="AT202" s="649"/>
      <c r="AU202" s="649"/>
      <c r="AV202" s="321"/>
      <c r="AW202" s="321"/>
      <c r="AX202" s="651"/>
      <c r="AY202" s="651"/>
      <c r="AZ202" s="651"/>
      <c r="BA202" s="651"/>
      <c r="BB202" s="651"/>
      <c r="BC202" s="651"/>
      <c r="BD202" s="651"/>
      <c r="BE202" s="651"/>
      <c r="BF202" s="651"/>
      <c r="BG202" s="651"/>
      <c r="BH202" s="651"/>
      <c r="BI202" s="651"/>
      <c r="BJ202" s="322"/>
      <c r="BK202" s="322"/>
      <c r="BL202" s="652"/>
      <c r="BM202" s="652"/>
      <c r="BN202" s="652"/>
      <c r="BO202" s="652"/>
      <c r="BP202" s="652"/>
      <c r="BQ202" s="652"/>
      <c r="BR202" s="652"/>
      <c r="BS202" s="652"/>
    </row>
    <row r="203" spans="1:71" s="287" customFormat="1" x14ac:dyDescent="0.2">
      <c r="A203" s="319"/>
      <c r="B203" s="615"/>
      <c r="C203" s="615"/>
      <c r="D203" s="615"/>
      <c r="E203" s="615"/>
      <c r="F203" s="615"/>
      <c r="G203" s="615"/>
      <c r="H203" s="615"/>
      <c r="I203" s="615"/>
      <c r="J203" s="615"/>
      <c r="K203" s="615"/>
      <c r="L203" s="615"/>
      <c r="M203" s="615"/>
      <c r="N203" s="320"/>
      <c r="O203" s="320"/>
      <c r="P203" s="650"/>
      <c r="Q203" s="650"/>
      <c r="R203" s="650"/>
      <c r="S203" s="650"/>
      <c r="T203" s="650"/>
      <c r="U203" s="650"/>
      <c r="V203" s="650"/>
      <c r="W203" s="650"/>
      <c r="X203" s="650"/>
      <c r="Y203" s="650"/>
      <c r="Z203" s="650"/>
      <c r="AA203" s="650"/>
      <c r="AB203" s="650"/>
      <c r="AC203" s="650"/>
      <c r="AD203" s="649"/>
      <c r="AE203" s="649"/>
      <c r="AF203" s="649"/>
      <c r="AG203" s="649"/>
      <c r="AH203" s="649"/>
      <c r="AI203" s="649"/>
      <c r="AJ203" s="649"/>
      <c r="AK203" s="649"/>
      <c r="AL203" s="321"/>
      <c r="AM203" s="321"/>
      <c r="AN203" s="649"/>
      <c r="AO203" s="649"/>
      <c r="AP203" s="649"/>
      <c r="AQ203" s="649"/>
      <c r="AR203" s="649"/>
      <c r="AS203" s="649"/>
      <c r="AT203" s="649"/>
      <c r="AU203" s="649"/>
      <c r="AV203" s="321"/>
      <c r="AW203" s="321"/>
      <c r="AX203" s="651"/>
      <c r="AY203" s="651"/>
      <c r="AZ203" s="651"/>
      <c r="BA203" s="651"/>
      <c r="BB203" s="651"/>
      <c r="BC203" s="651"/>
      <c r="BD203" s="651"/>
      <c r="BE203" s="651"/>
      <c r="BF203" s="651"/>
      <c r="BG203" s="651"/>
      <c r="BH203" s="651"/>
      <c r="BI203" s="651"/>
      <c r="BJ203" s="322"/>
      <c r="BK203" s="322"/>
      <c r="BL203" s="652"/>
      <c r="BM203" s="652"/>
      <c r="BN203" s="652"/>
      <c r="BO203" s="652"/>
      <c r="BP203" s="652"/>
      <c r="BQ203" s="652"/>
      <c r="BR203" s="652"/>
      <c r="BS203" s="652"/>
    </row>
    <row r="204" spans="1:71" s="287" customFormat="1" x14ac:dyDescent="0.2">
      <c r="A204" s="319"/>
      <c r="B204" s="615"/>
      <c r="C204" s="615"/>
      <c r="D204" s="615"/>
      <c r="E204" s="615"/>
      <c r="F204" s="615"/>
      <c r="G204" s="615"/>
      <c r="H204" s="615"/>
      <c r="I204" s="615"/>
      <c r="J204" s="615"/>
      <c r="K204" s="615"/>
      <c r="L204" s="615"/>
      <c r="M204" s="615"/>
      <c r="N204" s="320"/>
      <c r="O204" s="320"/>
      <c r="P204" s="650"/>
      <c r="Q204" s="650"/>
      <c r="R204" s="650"/>
      <c r="S204" s="650"/>
      <c r="T204" s="650"/>
      <c r="U204" s="650"/>
      <c r="V204" s="650"/>
      <c r="W204" s="650"/>
      <c r="X204" s="650"/>
      <c r="Y204" s="650"/>
      <c r="Z204" s="650"/>
      <c r="AA204" s="650"/>
      <c r="AB204" s="650"/>
      <c r="AC204" s="650"/>
      <c r="AD204" s="649"/>
      <c r="AE204" s="649"/>
      <c r="AF204" s="649"/>
      <c r="AG204" s="649"/>
      <c r="AH204" s="649"/>
      <c r="AI204" s="649"/>
      <c r="AJ204" s="649"/>
      <c r="AK204" s="649"/>
      <c r="AL204" s="321"/>
      <c r="AM204" s="321"/>
      <c r="AN204" s="649"/>
      <c r="AO204" s="649"/>
      <c r="AP204" s="649"/>
      <c r="AQ204" s="649"/>
      <c r="AR204" s="649"/>
      <c r="AS204" s="649"/>
      <c r="AT204" s="649"/>
      <c r="AU204" s="649"/>
      <c r="AV204" s="321"/>
      <c r="AW204" s="321"/>
      <c r="AX204" s="651"/>
      <c r="AY204" s="651"/>
      <c r="AZ204" s="651"/>
      <c r="BA204" s="651"/>
      <c r="BB204" s="651"/>
      <c r="BC204" s="651"/>
      <c r="BD204" s="651"/>
      <c r="BE204" s="651"/>
      <c r="BF204" s="651"/>
      <c r="BG204" s="651"/>
      <c r="BH204" s="651"/>
      <c r="BI204" s="651"/>
      <c r="BJ204" s="322"/>
      <c r="BK204" s="322"/>
      <c r="BL204" s="652"/>
      <c r="BM204" s="652"/>
      <c r="BN204" s="652"/>
      <c r="BO204" s="652"/>
      <c r="BP204" s="652"/>
      <c r="BQ204" s="652"/>
      <c r="BR204" s="652"/>
      <c r="BS204" s="652"/>
    </row>
    <row r="205" spans="1:71" s="287" customFormat="1" x14ac:dyDescent="0.2">
      <c r="A205" s="319"/>
      <c r="B205" s="615"/>
      <c r="C205" s="615"/>
      <c r="D205" s="615"/>
      <c r="E205" s="615"/>
      <c r="F205" s="615"/>
      <c r="G205" s="615"/>
      <c r="H205" s="615"/>
      <c r="I205" s="615"/>
      <c r="J205" s="615"/>
      <c r="K205" s="615"/>
      <c r="L205" s="615"/>
      <c r="M205" s="615"/>
      <c r="N205" s="320"/>
      <c r="O205" s="320"/>
      <c r="P205" s="650"/>
      <c r="Q205" s="650"/>
      <c r="R205" s="650"/>
      <c r="S205" s="650"/>
      <c r="T205" s="650"/>
      <c r="U205" s="650"/>
      <c r="V205" s="650"/>
      <c r="W205" s="650"/>
      <c r="X205" s="650"/>
      <c r="Y205" s="650"/>
      <c r="Z205" s="650"/>
      <c r="AA205" s="650"/>
      <c r="AB205" s="650"/>
      <c r="AC205" s="650"/>
      <c r="AD205" s="649"/>
      <c r="AE205" s="649"/>
      <c r="AF205" s="649"/>
      <c r="AG205" s="649"/>
      <c r="AH205" s="649"/>
      <c r="AI205" s="649"/>
      <c r="AJ205" s="649"/>
      <c r="AK205" s="649"/>
      <c r="AL205" s="321"/>
      <c r="AM205" s="321"/>
      <c r="AN205" s="649"/>
      <c r="AO205" s="649"/>
      <c r="AP205" s="649"/>
      <c r="AQ205" s="649"/>
      <c r="AR205" s="649"/>
      <c r="AS205" s="649"/>
      <c r="AT205" s="649"/>
      <c r="AU205" s="649"/>
      <c r="AV205" s="321"/>
      <c r="AW205" s="321"/>
      <c r="AX205" s="651"/>
      <c r="AY205" s="651"/>
      <c r="AZ205" s="651"/>
      <c r="BA205" s="651"/>
      <c r="BB205" s="651"/>
      <c r="BC205" s="651"/>
      <c r="BD205" s="651"/>
      <c r="BE205" s="651"/>
      <c r="BF205" s="651"/>
      <c r="BG205" s="651"/>
      <c r="BH205" s="651"/>
      <c r="BI205" s="651"/>
      <c r="BJ205" s="322"/>
      <c r="BK205" s="322"/>
      <c r="BL205" s="652"/>
      <c r="BM205" s="652"/>
      <c r="BN205" s="652"/>
      <c r="BO205" s="652"/>
      <c r="BP205" s="652"/>
      <c r="BQ205" s="652"/>
      <c r="BR205" s="652"/>
      <c r="BS205" s="652"/>
    </row>
    <row r="206" spans="1:71" s="287" customFormat="1" x14ac:dyDescent="0.2">
      <c r="A206" s="319"/>
      <c r="B206" s="615"/>
      <c r="C206" s="615"/>
      <c r="D206" s="615"/>
      <c r="E206" s="615"/>
      <c r="F206" s="615"/>
      <c r="G206" s="615"/>
      <c r="H206" s="615"/>
      <c r="I206" s="615"/>
      <c r="J206" s="615"/>
      <c r="K206" s="615"/>
      <c r="L206" s="615"/>
      <c r="M206" s="615"/>
      <c r="N206" s="320"/>
      <c r="O206" s="320"/>
      <c r="P206" s="650"/>
      <c r="Q206" s="650"/>
      <c r="R206" s="650"/>
      <c r="S206" s="650"/>
      <c r="T206" s="650"/>
      <c r="U206" s="650"/>
      <c r="V206" s="650"/>
      <c r="W206" s="650"/>
      <c r="X206" s="650"/>
      <c r="Y206" s="650"/>
      <c r="Z206" s="650"/>
      <c r="AA206" s="650"/>
      <c r="AB206" s="650"/>
      <c r="AC206" s="650"/>
      <c r="AD206" s="649"/>
      <c r="AE206" s="649"/>
      <c r="AF206" s="649"/>
      <c r="AG206" s="649"/>
      <c r="AH206" s="649"/>
      <c r="AI206" s="649"/>
      <c r="AJ206" s="649"/>
      <c r="AK206" s="649"/>
      <c r="AL206" s="321"/>
      <c r="AM206" s="321"/>
      <c r="AN206" s="649"/>
      <c r="AO206" s="649"/>
      <c r="AP206" s="649"/>
      <c r="AQ206" s="649"/>
      <c r="AR206" s="649"/>
      <c r="AS206" s="649"/>
      <c r="AT206" s="649"/>
      <c r="AU206" s="649"/>
      <c r="AV206" s="321"/>
      <c r="AW206" s="321"/>
      <c r="AX206" s="651"/>
      <c r="AY206" s="651"/>
      <c r="AZ206" s="651"/>
      <c r="BA206" s="651"/>
      <c r="BB206" s="651"/>
      <c r="BC206" s="651"/>
      <c r="BD206" s="651"/>
      <c r="BE206" s="651"/>
      <c r="BF206" s="651"/>
      <c r="BG206" s="651"/>
      <c r="BH206" s="651"/>
      <c r="BI206" s="651"/>
      <c r="BJ206" s="322"/>
      <c r="BK206" s="322"/>
      <c r="BL206" s="652"/>
      <c r="BM206" s="652"/>
      <c r="BN206" s="652"/>
      <c r="BO206" s="652"/>
      <c r="BP206" s="652"/>
      <c r="BQ206" s="652"/>
      <c r="BR206" s="652"/>
      <c r="BS206" s="652"/>
    </row>
    <row r="207" spans="1:71" s="287" customFormat="1" x14ac:dyDescent="0.2">
      <c r="A207" s="319"/>
      <c r="B207" s="615"/>
      <c r="C207" s="615"/>
      <c r="D207" s="615"/>
      <c r="E207" s="615"/>
      <c r="F207" s="615"/>
      <c r="G207" s="615"/>
      <c r="H207" s="615"/>
      <c r="I207" s="615"/>
      <c r="J207" s="615"/>
      <c r="K207" s="615"/>
      <c r="L207" s="615"/>
      <c r="M207" s="615"/>
      <c r="N207" s="320"/>
      <c r="O207" s="320"/>
      <c r="P207" s="650"/>
      <c r="Q207" s="650"/>
      <c r="R207" s="650"/>
      <c r="S207" s="650"/>
      <c r="T207" s="650"/>
      <c r="U207" s="650"/>
      <c r="V207" s="650"/>
      <c r="W207" s="650"/>
      <c r="X207" s="650"/>
      <c r="Y207" s="650"/>
      <c r="Z207" s="650"/>
      <c r="AA207" s="650"/>
      <c r="AB207" s="650"/>
      <c r="AC207" s="650"/>
      <c r="AD207" s="649"/>
      <c r="AE207" s="649"/>
      <c r="AF207" s="649"/>
      <c r="AG207" s="649"/>
      <c r="AH207" s="649"/>
      <c r="AI207" s="649"/>
      <c r="AJ207" s="649"/>
      <c r="AK207" s="649"/>
      <c r="AL207" s="321"/>
      <c r="AM207" s="321"/>
      <c r="AN207" s="649"/>
      <c r="AO207" s="649"/>
      <c r="AP207" s="649"/>
      <c r="AQ207" s="649"/>
      <c r="AR207" s="649"/>
      <c r="AS207" s="649"/>
      <c r="AT207" s="649"/>
      <c r="AU207" s="649"/>
      <c r="AV207" s="321"/>
      <c r="AW207" s="321"/>
      <c r="AX207" s="651"/>
      <c r="AY207" s="651"/>
      <c r="AZ207" s="651"/>
      <c r="BA207" s="651"/>
      <c r="BB207" s="651"/>
      <c r="BC207" s="651"/>
      <c r="BD207" s="651"/>
      <c r="BE207" s="651"/>
      <c r="BF207" s="651"/>
      <c r="BG207" s="651"/>
      <c r="BH207" s="651"/>
      <c r="BI207" s="651"/>
      <c r="BJ207" s="322"/>
      <c r="BK207" s="322"/>
      <c r="BL207" s="652"/>
      <c r="BM207" s="652"/>
      <c r="BN207" s="652"/>
      <c r="BO207" s="652"/>
      <c r="BP207" s="652"/>
      <c r="BQ207" s="652"/>
      <c r="BR207" s="652"/>
      <c r="BS207" s="652"/>
    </row>
    <row r="208" spans="1:71" s="287" customFormat="1" x14ac:dyDescent="0.2">
      <c r="A208" s="319"/>
      <c r="B208" s="615"/>
      <c r="C208" s="615"/>
      <c r="D208" s="615"/>
      <c r="E208" s="615"/>
      <c r="F208" s="615"/>
      <c r="G208" s="615"/>
      <c r="H208" s="615"/>
      <c r="I208" s="615"/>
      <c r="J208" s="615"/>
      <c r="K208" s="615"/>
      <c r="L208" s="615"/>
      <c r="M208" s="615"/>
      <c r="N208" s="320"/>
      <c r="O208" s="320"/>
      <c r="P208" s="650"/>
      <c r="Q208" s="650"/>
      <c r="R208" s="650"/>
      <c r="S208" s="650"/>
      <c r="T208" s="650"/>
      <c r="U208" s="650"/>
      <c r="V208" s="650"/>
      <c r="W208" s="650"/>
      <c r="X208" s="650"/>
      <c r="Y208" s="650"/>
      <c r="Z208" s="650"/>
      <c r="AA208" s="650"/>
      <c r="AB208" s="650"/>
      <c r="AC208" s="650"/>
      <c r="AD208" s="649"/>
      <c r="AE208" s="649"/>
      <c r="AF208" s="649"/>
      <c r="AG208" s="649"/>
      <c r="AH208" s="649"/>
      <c r="AI208" s="649"/>
      <c r="AJ208" s="649"/>
      <c r="AK208" s="649"/>
      <c r="AL208" s="321"/>
      <c r="AM208" s="321"/>
      <c r="AN208" s="649"/>
      <c r="AO208" s="649"/>
      <c r="AP208" s="649"/>
      <c r="AQ208" s="649"/>
      <c r="AR208" s="649"/>
      <c r="AS208" s="649"/>
      <c r="AT208" s="649"/>
      <c r="AU208" s="649"/>
      <c r="AV208" s="321"/>
      <c r="AW208" s="321"/>
      <c r="AX208" s="651"/>
      <c r="AY208" s="651"/>
      <c r="AZ208" s="651"/>
      <c r="BA208" s="651"/>
      <c r="BB208" s="651"/>
      <c r="BC208" s="651"/>
      <c r="BD208" s="651"/>
      <c r="BE208" s="651"/>
      <c r="BF208" s="651"/>
      <c r="BG208" s="651"/>
      <c r="BH208" s="651"/>
      <c r="BI208" s="651"/>
      <c r="BJ208" s="322"/>
      <c r="BK208" s="322"/>
      <c r="BL208" s="652"/>
      <c r="BM208" s="652"/>
      <c r="BN208" s="652"/>
      <c r="BO208" s="652"/>
      <c r="BP208" s="652"/>
      <c r="BQ208" s="652"/>
      <c r="BR208" s="652"/>
      <c r="BS208" s="652"/>
    </row>
    <row r="209" spans="1:72" s="287" customFormat="1" x14ac:dyDescent="0.2">
      <c r="A209" s="319"/>
      <c r="B209" s="615"/>
      <c r="C209" s="615"/>
      <c r="D209" s="615"/>
      <c r="E209" s="615"/>
      <c r="F209" s="615"/>
      <c r="G209" s="615"/>
      <c r="H209" s="615"/>
      <c r="I209" s="615"/>
      <c r="J209" s="615"/>
      <c r="K209" s="615"/>
      <c r="L209" s="615"/>
      <c r="M209" s="615"/>
      <c r="N209" s="320"/>
      <c r="O209" s="320"/>
      <c r="P209" s="650"/>
      <c r="Q209" s="650"/>
      <c r="R209" s="650"/>
      <c r="S209" s="650"/>
      <c r="T209" s="650"/>
      <c r="U209" s="650"/>
      <c r="V209" s="650"/>
      <c r="W209" s="650"/>
      <c r="X209" s="650"/>
      <c r="Y209" s="650"/>
      <c r="Z209" s="650"/>
      <c r="AA209" s="650"/>
      <c r="AB209" s="650"/>
      <c r="AC209" s="650"/>
      <c r="AD209" s="649"/>
      <c r="AE209" s="649"/>
      <c r="AF209" s="649"/>
      <c r="AG209" s="649"/>
      <c r="AH209" s="649"/>
      <c r="AI209" s="649"/>
      <c r="AJ209" s="649"/>
      <c r="AK209" s="649"/>
      <c r="AL209" s="321"/>
      <c r="AM209" s="321"/>
      <c r="AN209" s="649"/>
      <c r="AO209" s="649"/>
      <c r="AP209" s="649"/>
      <c r="AQ209" s="649"/>
      <c r="AR209" s="649"/>
      <c r="AS209" s="649"/>
      <c r="AT209" s="649"/>
      <c r="AU209" s="649"/>
      <c r="AV209" s="321"/>
      <c r="AW209" s="321"/>
      <c r="AX209" s="651"/>
      <c r="AY209" s="651"/>
      <c r="AZ209" s="651"/>
      <c r="BA209" s="651"/>
      <c r="BB209" s="651"/>
      <c r="BC209" s="651"/>
      <c r="BD209" s="651"/>
      <c r="BE209" s="651"/>
      <c r="BF209" s="651"/>
      <c r="BG209" s="651"/>
      <c r="BH209" s="651"/>
      <c r="BI209" s="651"/>
      <c r="BJ209" s="322"/>
      <c r="BK209" s="322"/>
      <c r="BL209" s="652"/>
      <c r="BM209" s="652"/>
      <c r="BN209" s="652"/>
      <c r="BO209" s="652"/>
      <c r="BP209" s="652"/>
      <c r="BQ209" s="652"/>
      <c r="BR209" s="652"/>
      <c r="BS209" s="652"/>
    </row>
    <row r="210" spans="1:72" s="287" customFormat="1" ht="14.25" x14ac:dyDescent="0.2">
      <c r="A210" s="302"/>
      <c r="B210" s="303"/>
      <c r="C210" s="303"/>
      <c r="D210" s="303"/>
      <c r="E210" s="303"/>
      <c r="F210" s="303"/>
      <c r="G210" s="303"/>
      <c r="H210" s="303"/>
      <c r="AD210" s="304"/>
      <c r="AE210" s="304"/>
      <c r="AF210" s="304"/>
      <c r="AG210" s="304"/>
      <c r="AH210" s="304"/>
      <c r="AI210" s="304"/>
      <c r="AJ210" s="304"/>
      <c r="AK210" s="304"/>
      <c r="AL210" s="304"/>
      <c r="AM210" s="304"/>
      <c r="AN210" s="304"/>
      <c r="AO210" s="304"/>
      <c r="AP210" s="304"/>
      <c r="AQ210" s="304"/>
      <c r="AR210" s="304"/>
      <c r="AS210" s="304"/>
      <c r="AT210" s="304"/>
      <c r="AU210" s="304"/>
      <c r="AV210" s="304"/>
      <c r="AW210" s="304"/>
      <c r="AX210" s="304"/>
      <c r="AY210" s="304"/>
      <c r="AZ210" s="304"/>
      <c r="BA210" s="304"/>
      <c r="BB210" s="304"/>
      <c r="BC210" s="304"/>
      <c r="BD210" s="304"/>
      <c r="BE210" s="304"/>
      <c r="BF210" s="304"/>
      <c r="BG210" s="304"/>
      <c r="BH210" s="304"/>
      <c r="BI210" s="304"/>
      <c r="BJ210" s="304"/>
      <c r="BK210" s="304"/>
      <c r="BL210" s="304"/>
    </row>
    <row r="211" spans="1:72" s="287" customFormat="1" ht="14.25" x14ac:dyDescent="0.2">
      <c r="A211" s="302"/>
      <c r="B211" s="303"/>
      <c r="C211" s="303"/>
      <c r="D211" s="303"/>
      <c r="E211" s="303"/>
      <c r="F211" s="303"/>
      <c r="G211" s="303"/>
      <c r="H211" s="303"/>
      <c r="I211" s="282"/>
      <c r="J211" s="618"/>
      <c r="K211" s="618"/>
      <c r="L211" s="618"/>
      <c r="M211" s="618"/>
      <c r="N211" s="618"/>
      <c r="O211" s="618"/>
      <c r="P211" s="618"/>
      <c r="Q211" s="618"/>
      <c r="R211" s="618"/>
      <c r="S211" s="618"/>
      <c r="T211" s="618"/>
      <c r="U211" s="618"/>
      <c r="V211" s="618"/>
      <c r="W211" s="618"/>
      <c r="X211" s="618"/>
      <c r="Y211" s="618"/>
      <c r="Z211" s="618"/>
      <c r="AA211" s="618"/>
      <c r="AB211" s="618"/>
      <c r="AC211" s="618"/>
      <c r="AD211" s="618"/>
      <c r="AE211" s="618"/>
      <c r="AF211" s="618"/>
      <c r="AG211" s="618"/>
      <c r="AH211" s="623"/>
      <c r="AI211" s="623"/>
      <c r="AJ211" s="623"/>
      <c r="AK211" s="623"/>
      <c r="AL211" s="283"/>
      <c r="AM211" s="283"/>
      <c r="AN211" s="623"/>
      <c r="AO211" s="623"/>
      <c r="AP211" s="623"/>
      <c r="AQ211" s="623"/>
      <c r="AR211" s="623"/>
      <c r="AS211" s="623"/>
      <c r="AT211" s="623"/>
      <c r="AU211" s="623"/>
      <c r="AV211" s="623"/>
      <c r="AW211" s="623"/>
      <c r="AX211" s="623"/>
      <c r="AY211" s="623"/>
      <c r="AZ211" s="623"/>
      <c r="BA211" s="623"/>
      <c r="BB211" s="283"/>
      <c r="BC211" s="283"/>
      <c r="BD211" s="283"/>
      <c r="BE211" s="618"/>
      <c r="BF211" s="618"/>
      <c r="BG211" s="618"/>
      <c r="BH211" s="618"/>
      <c r="BI211" s="618"/>
      <c r="BJ211" s="618"/>
      <c r="BK211" s="618"/>
      <c r="BL211" s="618"/>
      <c r="BM211" s="618"/>
      <c r="BN211" s="618"/>
      <c r="BO211" s="618"/>
      <c r="BP211" s="618"/>
      <c r="BQ211" s="618"/>
      <c r="BR211" s="618"/>
      <c r="BS211" s="618"/>
    </row>
    <row r="212" spans="1:72" s="287" customFormat="1" x14ac:dyDescent="0.2">
      <c r="I212" s="282"/>
      <c r="J212" s="622"/>
      <c r="K212" s="622"/>
      <c r="L212" s="622"/>
      <c r="M212" s="622"/>
      <c r="N212" s="622"/>
      <c r="O212" s="622"/>
      <c r="P212" s="622"/>
      <c r="Q212" s="622"/>
      <c r="R212" s="622"/>
      <c r="S212" s="622"/>
      <c r="T212" s="622"/>
      <c r="U212" s="622"/>
      <c r="V212" s="622"/>
      <c r="W212" s="622"/>
      <c r="X212" s="622"/>
      <c r="Y212" s="622"/>
      <c r="Z212" s="622"/>
      <c r="AA212" s="622"/>
      <c r="AB212" s="622"/>
      <c r="AC212" s="622"/>
      <c r="AD212" s="622"/>
      <c r="AE212" s="622"/>
      <c r="AF212" s="622"/>
      <c r="AG212" s="622"/>
      <c r="AH212" s="623"/>
      <c r="AI212" s="623"/>
      <c r="AJ212" s="623"/>
      <c r="AK212" s="623"/>
      <c r="AL212" s="283"/>
      <c r="AM212" s="283"/>
      <c r="AN212" s="623"/>
      <c r="AO212" s="623"/>
      <c r="AP212" s="623"/>
      <c r="AQ212" s="623"/>
      <c r="AR212" s="623"/>
      <c r="AS212" s="623"/>
      <c r="AT212" s="623"/>
      <c r="AU212" s="623"/>
      <c r="AV212" s="623"/>
      <c r="AW212" s="623"/>
      <c r="AX212" s="623"/>
      <c r="AY212" s="623"/>
      <c r="AZ212" s="623"/>
      <c r="BA212" s="623"/>
      <c r="BB212" s="305"/>
      <c r="BC212" s="305"/>
      <c r="BD212" s="305"/>
      <c r="BE212" s="618"/>
      <c r="BF212" s="618"/>
      <c r="BG212" s="618"/>
      <c r="BH212" s="618"/>
      <c r="BI212" s="618"/>
      <c r="BJ212" s="618"/>
      <c r="BK212" s="618"/>
      <c r="BL212" s="618"/>
      <c r="BM212" s="618"/>
      <c r="BN212" s="618"/>
      <c r="BO212" s="618"/>
      <c r="BP212" s="618"/>
      <c r="BQ212" s="618"/>
      <c r="BR212" s="618"/>
      <c r="BS212" s="618"/>
    </row>
    <row r="213" spans="1:72" s="287" customFormat="1" x14ac:dyDescent="0.2">
      <c r="AD213" s="304"/>
      <c r="AE213" s="304"/>
      <c r="AF213" s="304"/>
      <c r="AG213" s="304"/>
      <c r="AH213" s="304"/>
      <c r="AI213" s="304"/>
      <c r="AJ213" s="304"/>
      <c r="AK213" s="304"/>
      <c r="AL213" s="304"/>
      <c r="AM213" s="304"/>
      <c r="AN213" s="304"/>
      <c r="AO213" s="304"/>
      <c r="AP213" s="304"/>
      <c r="AQ213" s="304"/>
      <c r="AR213" s="304"/>
      <c r="AS213" s="304"/>
      <c r="AT213" s="304"/>
      <c r="AU213" s="304"/>
      <c r="AV213" s="304"/>
      <c r="AW213" s="304"/>
      <c r="AX213" s="304"/>
      <c r="AY213" s="304"/>
      <c r="AZ213" s="304"/>
      <c r="BA213" s="304"/>
      <c r="BB213" s="304"/>
      <c r="BC213" s="304"/>
      <c r="BD213" s="304"/>
      <c r="BE213" s="304"/>
      <c r="BF213" s="304"/>
      <c r="BG213" s="304"/>
      <c r="BH213" s="304"/>
      <c r="BI213" s="304"/>
      <c r="BJ213" s="304"/>
      <c r="BK213" s="304"/>
      <c r="BL213" s="304"/>
    </row>
    <row r="214" spans="1:72" s="287" customFormat="1" ht="18.75" x14ac:dyDescent="0.3">
      <c r="B214" s="605"/>
      <c r="C214" s="605"/>
      <c r="D214" s="605"/>
      <c r="E214" s="605"/>
      <c r="F214" s="605"/>
      <c r="G214" s="605"/>
      <c r="H214" s="605"/>
      <c r="I214" s="605"/>
      <c r="J214" s="605"/>
      <c r="K214" s="605"/>
      <c r="L214" s="605"/>
      <c r="M214" s="605"/>
      <c r="N214" s="605"/>
      <c r="O214" s="605"/>
      <c r="P214" s="605"/>
      <c r="Q214" s="605"/>
      <c r="R214" s="605"/>
      <c r="S214" s="605"/>
      <c r="T214" s="306"/>
      <c r="U214" s="306"/>
      <c r="V214" s="306"/>
      <c r="W214" s="306"/>
      <c r="X214" s="306"/>
      <c r="Y214" s="306"/>
      <c r="Z214" s="306"/>
      <c r="AA214" s="306"/>
      <c r="AB214" s="306"/>
      <c r="AC214" s="306"/>
      <c r="AD214" s="307"/>
      <c r="AE214" s="307"/>
      <c r="AF214" s="307"/>
      <c r="AG214" s="307"/>
      <c r="AH214" s="637"/>
      <c r="AI214" s="637"/>
      <c r="AJ214" s="637"/>
      <c r="AK214" s="637"/>
      <c r="AL214" s="637"/>
      <c r="AM214" s="637"/>
      <c r="AN214" s="637"/>
      <c r="AO214" s="637"/>
      <c r="AP214" s="637"/>
      <c r="AQ214" s="637"/>
      <c r="AR214" s="637"/>
      <c r="AS214" s="637"/>
      <c r="AT214" s="304"/>
      <c r="AU214" s="304"/>
      <c r="AV214" s="304"/>
      <c r="AW214" s="304"/>
      <c r="AX214" s="304"/>
      <c r="AY214" s="304"/>
      <c r="AZ214" s="304"/>
      <c r="BA214" s="304"/>
      <c r="BB214" s="487"/>
      <c r="BC214" s="487"/>
      <c r="BD214" s="487"/>
      <c r="BE214" s="487"/>
      <c r="BF214" s="487"/>
      <c r="BG214" s="487"/>
      <c r="BH214" s="487"/>
      <c r="BI214" s="487"/>
      <c r="BJ214" s="487"/>
      <c r="BK214" s="487"/>
      <c r="BL214" s="487"/>
      <c r="BM214" s="487"/>
      <c r="BN214" s="487"/>
    </row>
    <row r="215" spans="1:72" s="287" customFormat="1" x14ac:dyDescent="0.2">
      <c r="A215" s="644"/>
      <c r="B215" s="604"/>
      <c r="C215" s="604"/>
      <c r="D215" s="604"/>
      <c r="E215" s="604"/>
      <c r="F215" s="604"/>
      <c r="G215" s="604"/>
      <c r="H215" s="604"/>
      <c r="I215" s="604"/>
      <c r="J215" s="604"/>
      <c r="K215" s="604"/>
      <c r="L215" s="604"/>
      <c r="M215" s="604"/>
      <c r="N215" s="604"/>
      <c r="O215" s="604"/>
      <c r="P215" s="604"/>
      <c r="Q215" s="618"/>
      <c r="R215" s="618"/>
      <c r="S215" s="618"/>
      <c r="T215" s="618"/>
      <c r="U215" s="618"/>
      <c r="V215" s="618"/>
      <c r="W215" s="618"/>
      <c r="X215" s="618"/>
      <c r="Y215" s="618"/>
      <c r="Z215" s="618"/>
      <c r="AA215" s="618"/>
      <c r="AB215" s="618"/>
      <c r="AC215" s="618"/>
      <c r="AD215" s="618"/>
      <c r="AE215" s="618"/>
      <c r="AF215" s="618"/>
      <c r="AG215" s="618"/>
      <c r="AH215" s="618"/>
      <c r="AI215" s="618"/>
      <c r="AJ215" s="618"/>
      <c r="AK215" s="618"/>
      <c r="AL215" s="618"/>
      <c r="AM215" s="618"/>
      <c r="AN215" s="618"/>
      <c r="AO215" s="618"/>
      <c r="AP215" s="618"/>
      <c r="AQ215" s="618"/>
      <c r="AR215" s="618"/>
      <c r="AS215" s="618"/>
      <c r="AT215" s="618"/>
      <c r="AU215" s="618"/>
      <c r="AV215" s="618"/>
      <c r="AW215" s="618"/>
      <c r="AX215" s="618"/>
      <c r="AY215" s="618"/>
      <c r="AZ215" s="618"/>
      <c r="BA215" s="618"/>
      <c r="BB215" s="618"/>
      <c r="BC215" s="618"/>
      <c r="BD215" s="618"/>
      <c r="BE215" s="618"/>
      <c r="BF215" s="618"/>
      <c r="BG215" s="618"/>
      <c r="BH215" s="618"/>
      <c r="BI215" s="618"/>
      <c r="BJ215" s="618"/>
      <c r="BK215" s="618"/>
      <c r="BL215" s="618"/>
      <c r="BM215" s="618"/>
      <c r="BN215" s="618"/>
      <c r="BO215" s="618"/>
      <c r="BP215" s="618"/>
      <c r="BQ215" s="618"/>
    </row>
    <row r="216" spans="1:72" s="287" customFormat="1" ht="18.75" x14ac:dyDescent="0.3">
      <c r="A216" s="645"/>
      <c r="B216" s="645"/>
      <c r="C216" s="645"/>
      <c r="D216" s="645"/>
      <c r="E216" s="645"/>
      <c r="F216" s="645"/>
      <c r="G216" s="645"/>
      <c r="H216" s="645"/>
      <c r="I216" s="645"/>
      <c r="J216" s="645"/>
      <c r="K216" s="645"/>
      <c r="L216" s="645"/>
      <c r="M216" s="295"/>
      <c r="N216" s="295"/>
      <c r="O216" s="295"/>
      <c r="P216" s="295"/>
      <c r="Q216" s="639"/>
      <c r="R216" s="639"/>
      <c r="S216" s="639"/>
      <c r="T216" s="639"/>
      <c r="U216" s="639"/>
      <c r="V216" s="639"/>
      <c r="W216" s="639"/>
      <c r="X216" s="639"/>
      <c r="Y216" s="639"/>
      <c r="Z216" s="639"/>
      <c r="AA216" s="639"/>
      <c r="AB216" s="639"/>
      <c r="AC216" s="639"/>
      <c r="AD216" s="639"/>
      <c r="AE216" s="639"/>
      <c r="AF216" s="639"/>
      <c r="AG216" s="639"/>
      <c r="AH216" s="639"/>
      <c r="AI216" s="639"/>
      <c r="AJ216" s="639"/>
      <c r="AK216" s="639"/>
      <c r="AL216" s="639"/>
      <c r="AM216" s="639"/>
      <c r="AN216" s="639"/>
      <c r="AO216" s="639"/>
      <c r="AP216" s="639"/>
      <c r="AQ216" s="639"/>
      <c r="AR216" s="639"/>
      <c r="AS216" s="639"/>
      <c r="AT216" s="639"/>
      <c r="AU216" s="639"/>
      <c r="AV216" s="639"/>
      <c r="AW216" s="639"/>
      <c r="AX216" s="639"/>
      <c r="AY216" s="639"/>
      <c r="AZ216" s="639"/>
      <c r="BA216" s="639"/>
      <c r="BB216" s="639"/>
      <c r="BC216" s="639"/>
      <c r="BD216" s="639"/>
      <c r="BE216" s="639"/>
      <c r="BF216" s="639"/>
      <c r="BG216" s="639"/>
      <c r="BH216" s="639"/>
      <c r="BI216" s="639"/>
      <c r="BJ216" s="639"/>
      <c r="BK216" s="639"/>
      <c r="BL216" s="639"/>
      <c r="BM216" s="639"/>
      <c r="BN216" s="639"/>
      <c r="BO216" s="639"/>
      <c r="BP216" s="286"/>
      <c r="BQ216" s="286"/>
    </row>
    <row r="217" spans="1:72" s="287" customFormat="1" ht="15.75" x14ac:dyDescent="0.25">
      <c r="A217" s="645"/>
      <c r="B217" s="645"/>
      <c r="C217" s="645"/>
      <c r="D217" s="645"/>
      <c r="E217" s="645"/>
      <c r="F217" s="645"/>
      <c r="G217" s="645"/>
      <c r="H217" s="645"/>
      <c r="I217" s="645"/>
      <c r="J217" s="645"/>
      <c r="K217" s="645"/>
      <c r="L217" s="645"/>
      <c r="M217" s="286"/>
      <c r="N217" s="286"/>
      <c r="O217" s="286"/>
      <c r="P217" s="286"/>
      <c r="Q217" s="647"/>
      <c r="R217" s="647"/>
      <c r="S217" s="647"/>
      <c r="T217" s="647"/>
      <c r="U217" s="647"/>
      <c r="V217" s="647"/>
      <c r="W217" s="647"/>
      <c r="X217" s="647"/>
      <c r="Y217" s="647"/>
      <c r="Z217" s="647"/>
      <c r="AA217" s="647"/>
      <c r="AB217" s="647"/>
      <c r="AC217" s="647"/>
      <c r="AD217" s="647"/>
      <c r="AE217" s="647"/>
      <c r="AF217" s="647"/>
      <c r="AG217" s="647"/>
      <c r="AH217" s="647"/>
      <c r="AI217" s="647"/>
      <c r="AJ217" s="647"/>
      <c r="AK217" s="647"/>
      <c r="AL217" s="647"/>
      <c r="AM217" s="647"/>
      <c r="AN217" s="647"/>
      <c r="AO217" s="647"/>
      <c r="AP217" s="647"/>
      <c r="AQ217" s="647"/>
      <c r="AR217" s="647"/>
      <c r="AS217" s="647"/>
      <c r="AT217" s="647"/>
      <c r="AU217" s="647"/>
      <c r="AV217" s="647"/>
      <c r="AW217" s="647"/>
      <c r="AX217" s="647"/>
      <c r="AY217" s="647"/>
      <c r="AZ217" s="647"/>
      <c r="BA217" s="647"/>
      <c r="BB217" s="647"/>
      <c r="BC217" s="647"/>
      <c r="BD217" s="647"/>
      <c r="BE217" s="647"/>
      <c r="BF217" s="647"/>
      <c r="BG217" s="647"/>
      <c r="BH217" s="647"/>
      <c r="BI217" s="647"/>
      <c r="BJ217" s="647"/>
      <c r="BK217" s="647"/>
      <c r="BL217" s="647"/>
      <c r="BM217" s="647"/>
      <c r="BN217" s="647"/>
      <c r="BO217" s="647"/>
      <c r="BP217" s="286"/>
      <c r="BQ217" s="286"/>
    </row>
    <row r="218" spans="1:72" s="287" customFormat="1" ht="15.75" x14ac:dyDescent="0.25">
      <c r="A218" s="285"/>
      <c r="B218" s="285"/>
      <c r="C218" s="285"/>
      <c r="D218" s="285"/>
      <c r="E218" s="285"/>
      <c r="F218" s="285"/>
      <c r="G218" s="285"/>
      <c r="H218" s="285"/>
      <c r="I218" s="285"/>
      <c r="J218" s="285"/>
      <c r="K218" s="285"/>
      <c r="L218" s="285"/>
      <c r="M218" s="286"/>
      <c r="N218" s="286"/>
      <c r="O218" s="286"/>
      <c r="P218" s="286"/>
      <c r="Q218" s="605"/>
      <c r="R218" s="605"/>
      <c r="S218" s="605"/>
      <c r="T218" s="605"/>
      <c r="U218" s="605"/>
      <c r="V218" s="605"/>
      <c r="W218" s="605"/>
      <c r="X218" s="605"/>
      <c r="Y218" s="605"/>
      <c r="Z218" s="605"/>
      <c r="AA218" s="605"/>
      <c r="AB218" s="605"/>
      <c r="AC218" s="605"/>
      <c r="AD218" s="605"/>
      <c r="AE218" s="605"/>
      <c r="AF218" s="605"/>
      <c r="AG218" s="605"/>
      <c r="AH218" s="605"/>
      <c r="AI218" s="605"/>
      <c r="AJ218" s="605"/>
      <c r="AK218" s="605"/>
      <c r="AL218" s="605"/>
      <c r="AM218" s="605"/>
      <c r="AN218" s="605"/>
      <c r="AO218" s="605"/>
      <c r="AP218" s="605"/>
      <c r="AQ218" s="605"/>
      <c r="AR218" s="605"/>
      <c r="AS218" s="605"/>
      <c r="AT218" s="605"/>
      <c r="AU218" s="605"/>
      <c r="AV218" s="605"/>
      <c r="AW218" s="605"/>
      <c r="AX218" s="605"/>
      <c r="AY218" s="605"/>
      <c r="AZ218" s="605"/>
      <c r="BA218" s="605"/>
      <c r="BB218" s="605"/>
      <c r="BC218" s="605"/>
      <c r="BD218" s="605"/>
      <c r="BE218" s="605"/>
      <c r="BF218" s="605"/>
      <c r="BG218" s="605"/>
      <c r="BH218" s="605"/>
      <c r="BI218" s="605"/>
      <c r="BJ218" s="605"/>
      <c r="BK218" s="605"/>
      <c r="BL218" s="605"/>
      <c r="BM218" s="605"/>
      <c r="BN218" s="605"/>
      <c r="BO218" s="605"/>
      <c r="BP218" s="286"/>
      <c r="BQ218" s="286"/>
    </row>
    <row r="219" spans="1:72" s="287" customFormat="1" ht="15.75" x14ac:dyDescent="0.25">
      <c r="A219" s="285"/>
      <c r="B219" s="285"/>
      <c r="C219" s="285"/>
      <c r="D219" s="285"/>
      <c r="E219" s="285"/>
      <c r="F219" s="285"/>
      <c r="G219" s="285"/>
      <c r="H219" s="285"/>
      <c r="I219" s="285"/>
      <c r="J219" s="285"/>
      <c r="K219" s="285"/>
      <c r="L219" s="285"/>
      <c r="M219" s="286"/>
      <c r="N219" s="286"/>
      <c r="O219" s="286"/>
      <c r="P219" s="286"/>
      <c r="Q219" s="605"/>
      <c r="R219" s="605"/>
      <c r="S219" s="605"/>
      <c r="T219" s="605"/>
      <c r="U219" s="605"/>
      <c r="V219" s="605"/>
      <c r="W219" s="605"/>
      <c r="X219" s="605"/>
      <c r="Y219" s="605"/>
      <c r="Z219" s="605"/>
      <c r="AA219" s="605"/>
      <c r="AB219" s="605"/>
      <c r="AC219" s="605"/>
      <c r="AD219" s="605"/>
      <c r="AE219" s="605"/>
      <c r="AF219" s="605"/>
      <c r="AG219" s="605"/>
      <c r="AH219" s="605"/>
      <c r="AI219" s="605"/>
      <c r="AJ219" s="605"/>
      <c r="AK219" s="605"/>
      <c r="AL219" s="605"/>
      <c r="AM219" s="605"/>
      <c r="AN219" s="605"/>
      <c r="AO219" s="605"/>
      <c r="AP219" s="605"/>
      <c r="AQ219" s="605"/>
      <c r="AR219" s="605"/>
      <c r="AS219" s="605"/>
      <c r="AT219" s="605"/>
      <c r="AU219" s="605"/>
      <c r="AV219" s="605"/>
      <c r="AW219" s="605"/>
      <c r="AX219" s="605"/>
      <c r="AY219" s="605"/>
      <c r="AZ219" s="605"/>
      <c r="BA219" s="605"/>
      <c r="BB219" s="605"/>
      <c r="BC219" s="605"/>
      <c r="BD219" s="605"/>
      <c r="BE219" s="605"/>
      <c r="BF219" s="605"/>
      <c r="BG219" s="605"/>
      <c r="BH219" s="605"/>
      <c r="BI219" s="605"/>
      <c r="BJ219" s="605"/>
      <c r="BK219" s="605"/>
      <c r="BL219" s="605"/>
      <c r="BM219" s="605"/>
      <c r="BN219" s="605"/>
      <c r="BO219" s="605"/>
      <c r="BP219" s="286"/>
      <c r="BQ219" s="286"/>
    </row>
    <row r="220" spans="1:72" s="287" customFormat="1" ht="15.75" x14ac:dyDescent="0.25">
      <c r="A220" s="285"/>
      <c r="B220" s="285"/>
      <c r="C220" s="285"/>
      <c r="D220" s="285"/>
      <c r="E220" s="285"/>
      <c r="F220" s="285"/>
      <c r="G220" s="285"/>
      <c r="H220" s="285"/>
      <c r="I220" s="285"/>
      <c r="J220" s="285"/>
      <c r="K220" s="285"/>
      <c r="L220" s="285"/>
      <c r="M220" s="286"/>
      <c r="N220" s="286"/>
      <c r="O220" s="286"/>
      <c r="P220" s="286"/>
      <c r="Q220" s="606"/>
      <c r="R220" s="606"/>
      <c r="S220" s="606"/>
      <c r="T220" s="606"/>
      <c r="U220" s="606"/>
      <c r="V220" s="606"/>
      <c r="W220" s="606"/>
      <c r="X220" s="606"/>
      <c r="Y220" s="606"/>
      <c r="Z220" s="606"/>
      <c r="AA220" s="606"/>
      <c r="AB220" s="606"/>
      <c r="AC220" s="606"/>
      <c r="AD220" s="606"/>
      <c r="AE220" s="606"/>
      <c r="AF220" s="606"/>
      <c r="AG220" s="606"/>
      <c r="AH220" s="606"/>
      <c r="AI220" s="606"/>
      <c r="AJ220" s="606"/>
      <c r="AK220" s="606"/>
      <c r="AL220" s="606"/>
      <c r="AM220" s="606"/>
      <c r="AN220" s="606"/>
      <c r="AO220" s="606"/>
      <c r="AP220" s="606"/>
      <c r="AQ220" s="606"/>
      <c r="AR220" s="606"/>
      <c r="AS220" s="606"/>
      <c r="AT220" s="606"/>
      <c r="AU220" s="288"/>
      <c r="AV220" s="288"/>
      <c r="AW220" s="288"/>
      <c r="AX220" s="288"/>
      <c r="AY220" s="288"/>
      <c r="AZ220" s="288"/>
      <c r="BA220" s="288"/>
      <c r="BB220" s="288"/>
      <c r="BC220" s="288"/>
      <c r="BD220" s="288"/>
      <c r="BE220" s="288"/>
      <c r="BF220" s="288"/>
      <c r="BG220" s="288"/>
      <c r="BH220" s="288"/>
      <c r="BI220" s="288"/>
      <c r="BJ220" s="288"/>
      <c r="BK220" s="288"/>
      <c r="BL220" s="288"/>
      <c r="BM220" s="289"/>
      <c r="BN220" s="289"/>
      <c r="BO220" s="289"/>
      <c r="BP220" s="286"/>
      <c r="BQ220" s="286"/>
    </row>
    <row r="221" spans="1:72" s="287" customFormat="1" ht="15" x14ac:dyDescent="0.25">
      <c r="A221" s="285"/>
      <c r="B221" s="285"/>
      <c r="C221" s="285"/>
      <c r="D221" s="285"/>
      <c r="E221" s="285"/>
      <c r="F221" s="285"/>
      <c r="G221" s="285"/>
      <c r="H221" s="285"/>
      <c r="I221" s="285"/>
      <c r="J221" s="607"/>
      <c r="K221" s="608"/>
      <c r="L221" s="608"/>
      <c r="M221" s="608"/>
      <c r="N221" s="608"/>
      <c r="O221" s="608"/>
      <c r="P221" s="608"/>
      <c r="Q221" s="608"/>
      <c r="R221" s="608"/>
      <c r="S221" s="608"/>
      <c r="T221" s="608"/>
      <c r="U221" s="280"/>
      <c r="V221" s="608"/>
      <c r="W221" s="608"/>
      <c r="X221" s="608"/>
      <c r="Y221" s="608"/>
      <c r="Z221" s="608"/>
      <c r="AA221" s="280"/>
      <c r="AB221" s="608"/>
      <c r="AC221" s="608"/>
      <c r="AD221" s="608"/>
      <c r="AE221" s="608"/>
      <c r="AF221" s="621"/>
      <c r="AG221" s="621"/>
      <c r="AH221" s="621"/>
      <c r="AI221" s="621"/>
      <c r="AJ221" s="290"/>
      <c r="AK221" s="621"/>
      <c r="AL221" s="621"/>
      <c r="AM221" s="621"/>
      <c r="AN221" s="621"/>
      <c r="AO221" s="621"/>
      <c r="AP221" s="290"/>
      <c r="AQ221" s="621"/>
      <c r="AR221" s="621"/>
      <c r="AS221" s="621"/>
      <c r="AT221" s="290"/>
      <c r="AU221" s="621"/>
      <c r="AV221" s="621"/>
      <c r="AW221" s="621"/>
      <c r="AX221" s="621"/>
      <c r="AY221" s="621"/>
      <c r="AZ221" s="621"/>
      <c r="BA221" s="290"/>
      <c r="BB221" s="621"/>
      <c r="BC221" s="621"/>
      <c r="BD221" s="621"/>
      <c r="BE221" s="290"/>
      <c r="BF221" s="621"/>
      <c r="BG221" s="621"/>
      <c r="BH221" s="621"/>
      <c r="BI221" s="290"/>
      <c r="BJ221" s="290"/>
      <c r="BK221" s="290"/>
      <c r="BL221" s="608"/>
      <c r="BM221" s="608"/>
      <c r="BN221" s="608"/>
      <c r="BO221" s="608"/>
      <c r="BP221" s="291"/>
      <c r="BQ221" s="608"/>
      <c r="BR221" s="608"/>
      <c r="BS221" s="608"/>
      <c r="BT221" s="608"/>
    </row>
    <row r="222" spans="1:72" s="287" customFormat="1" ht="15" x14ac:dyDescent="0.25">
      <c r="A222" s="285"/>
      <c r="B222" s="285"/>
      <c r="C222" s="285"/>
      <c r="D222" s="285"/>
      <c r="E222" s="285"/>
      <c r="F222" s="285"/>
      <c r="G222" s="285"/>
      <c r="H222" s="285"/>
      <c r="I222" s="285"/>
      <c r="J222" s="607"/>
      <c r="K222" s="291"/>
      <c r="L222" s="291"/>
      <c r="M222" s="291"/>
      <c r="N222" s="291"/>
      <c r="O222" s="291"/>
      <c r="P222" s="291"/>
      <c r="Q222" s="291"/>
      <c r="R222" s="291"/>
      <c r="S222" s="291"/>
      <c r="T222" s="291"/>
      <c r="U222" s="291"/>
      <c r="V222" s="291"/>
      <c r="W222" s="291"/>
      <c r="X222" s="291"/>
      <c r="Y222" s="291"/>
      <c r="Z222" s="291"/>
      <c r="AA222" s="291"/>
      <c r="AB222" s="291"/>
      <c r="AC222" s="291"/>
      <c r="AD222" s="290"/>
      <c r="AE222" s="290"/>
      <c r="AF222" s="290"/>
      <c r="AG222" s="290"/>
      <c r="AH222" s="290"/>
      <c r="AI222" s="290"/>
      <c r="AJ222" s="290"/>
      <c r="AK222" s="290"/>
      <c r="AL222" s="290"/>
      <c r="AM222" s="290"/>
      <c r="AN222" s="290"/>
      <c r="AO222" s="290"/>
      <c r="AP222" s="290"/>
      <c r="AQ222" s="290"/>
      <c r="AR222" s="290"/>
      <c r="AS222" s="290"/>
      <c r="AT222" s="290"/>
      <c r="AU222" s="290"/>
      <c r="AV222" s="290"/>
      <c r="AW222" s="290"/>
      <c r="AX222" s="290"/>
      <c r="AY222" s="290"/>
      <c r="AZ222" s="290"/>
      <c r="BA222" s="290"/>
      <c r="BB222" s="290"/>
      <c r="BC222" s="290"/>
      <c r="BD222" s="290"/>
      <c r="BE222" s="290"/>
      <c r="BF222" s="290"/>
      <c r="BG222" s="290"/>
      <c r="BH222" s="290"/>
      <c r="BI222" s="290"/>
      <c r="BJ222" s="290"/>
      <c r="BK222" s="290"/>
      <c r="BL222" s="290"/>
      <c r="BM222" s="291"/>
      <c r="BN222" s="291"/>
      <c r="BO222" s="291"/>
      <c r="BP222" s="291"/>
      <c r="BQ222" s="291"/>
      <c r="BR222" s="291"/>
      <c r="BS222" s="290"/>
      <c r="BT222" s="291"/>
    </row>
    <row r="223" spans="1:72" s="287" customFormat="1" ht="15" x14ac:dyDescent="0.25">
      <c r="A223" s="285"/>
      <c r="B223" s="285"/>
      <c r="C223" s="285"/>
      <c r="D223" s="285"/>
      <c r="E223" s="285"/>
      <c r="F223" s="285"/>
      <c r="G223" s="285"/>
      <c r="H223" s="285"/>
      <c r="I223" s="285"/>
      <c r="J223" s="607"/>
      <c r="K223" s="291"/>
      <c r="L223" s="291"/>
      <c r="M223" s="291"/>
      <c r="N223" s="291"/>
      <c r="O223" s="291"/>
      <c r="P223" s="280"/>
      <c r="Q223" s="291"/>
      <c r="R223" s="291"/>
      <c r="S223" s="291"/>
      <c r="T223" s="291"/>
      <c r="U223" s="291"/>
      <c r="V223" s="291"/>
      <c r="W223" s="291"/>
      <c r="X223" s="291"/>
      <c r="Y223" s="291"/>
      <c r="Z223" s="291"/>
      <c r="AA223" s="291"/>
      <c r="AB223" s="291"/>
      <c r="AC223" s="291"/>
      <c r="AD223" s="290"/>
      <c r="AE223" s="290"/>
      <c r="AF223" s="290"/>
      <c r="AG223" s="290"/>
      <c r="AH223" s="290"/>
      <c r="AI223" s="290"/>
      <c r="AJ223" s="290"/>
      <c r="AK223" s="290"/>
      <c r="AL223" s="290"/>
      <c r="AM223" s="290"/>
      <c r="AN223" s="290"/>
      <c r="AO223" s="290"/>
      <c r="AP223" s="290"/>
      <c r="AQ223" s="290"/>
      <c r="AR223" s="290"/>
      <c r="AS223" s="290"/>
      <c r="AT223" s="290"/>
      <c r="AU223" s="290"/>
      <c r="AV223" s="290"/>
      <c r="AW223" s="290"/>
      <c r="AX223" s="290"/>
      <c r="AY223" s="290"/>
      <c r="AZ223" s="290"/>
      <c r="BA223" s="290"/>
      <c r="BB223" s="290"/>
      <c r="BC223" s="290"/>
      <c r="BD223" s="290"/>
      <c r="BE223" s="290"/>
      <c r="BF223" s="290"/>
      <c r="BG223" s="290"/>
      <c r="BH223" s="290"/>
      <c r="BI223" s="290"/>
      <c r="BJ223" s="290"/>
      <c r="BK223" s="290"/>
      <c r="BL223" s="290"/>
      <c r="BM223" s="291"/>
      <c r="BN223" s="291"/>
      <c r="BO223" s="291"/>
      <c r="BP223" s="291"/>
      <c r="BQ223" s="291"/>
      <c r="BR223" s="291"/>
      <c r="BS223" s="290"/>
      <c r="BT223" s="291"/>
    </row>
    <row r="224" spans="1:72" s="287" customFormat="1" ht="15" x14ac:dyDescent="0.25">
      <c r="A224" s="285"/>
      <c r="B224" s="285"/>
      <c r="C224" s="285"/>
      <c r="D224" s="285"/>
      <c r="E224" s="285"/>
      <c r="F224" s="285"/>
      <c r="G224" s="285"/>
      <c r="H224" s="285"/>
      <c r="I224" s="285"/>
      <c r="J224" s="280"/>
      <c r="K224" s="291"/>
      <c r="L224" s="291"/>
      <c r="M224" s="291"/>
      <c r="N224" s="291"/>
      <c r="O224" s="291"/>
      <c r="P224" s="280"/>
      <c r="Q224" s="291"/>
      <c r="R224" s="291"/>
      <c r="S224" s="291"/>
      <c r="T224" s="291"/>
      <c r="U224" s="291"/>
      <c r="V224" s="291"/>
      <c r="W224" s="291"/>
      <c r="X224" s="291"/>
      <c r="Y224" s="291"/>
      <c r="Z224" s="291"/>
      <c r="AA224" s="291"/>
      <c r="AB224" s="291"/>
      <c r="AC224" s="291"/>
      <c r="AD224" s="290"/>
      <c r="AE224" s="290"/>
      <c r="AF224" s="290"/>
      <c r="AG224" s="290"/>
      <c r="AH224" s="290"/>
      <c r="AI224" s="290"/>
      <c r="AJ224" s="290"/>
      <c r="AK224" s="290"/>
      <c r="AL224" s="290"/>
      <c r="AM224" s="290"/>
      <c r="AN224" s="290"/>
      <c r="AO224" s="290"/>
      <c r="AP224" s="290"/>
      <c r="AQ224" s="290"/>
      <c r="AR224" s="290"/>
      <c r="AS224" s="290"/>
      <c r="AT224" s="290"/>
      <c r="AU224" s="290"/>
      <c r="AV224" s="290"/>
      <c r="AW224" s="290"/>
      <c r="AX224" s="290"/>
      <c r="AY224" s="290"/>
      <c r="AZ224" s="290"/>
      <c r="BA224" s="290"/>
      <c r="BB224" s="290"/>
      <c r="BC224" s="290"/>
      <c r="BD224" s="290"/>
      <c r="BE224" s="290"/>
      <c r="BF224" s="290"/>
      <c r="BG224" s="290"/>
      <c r="BH224" s="290"/>
      <c r="BI224" s="290"/>
      <c r="BJ224" s="290"/>
      <c r="BK224" s="290"/>
      <c r="BL224" s="290"/>
      <c r="BM224" s="291"/>
      <c r="BN224" s="291"/>
      <c r="BO224" s="291"/>
      <c r="BP224" s="291"/>
      <c r="BQ224" s="291"/>
      <c r="BR224" s="291"/>
      <c r="BS224" s="290"/>
      <c r="BT224" s="290"/>
    </row>
    <row r="225" spans="1:72" s="287" customFormat="1" ht="15" x14ac:dyDescent="0.25">
      <c r="A225" s="285"/>
      <c r="B225" s="285"/>
      <c r="C225" s="285"/>
      <c r="D225" s="285"/>
      <c r="E225" s="285"/>
      <c r="F225" s="285"/>
      <c r="G225" s="285"/>
      <c r="H225" s="285"/>
      <c r="I225" s="285"/>
      <c r="J225" s="292"/>
      <c r="K225" s="292"/>
      <c r="L225" s="292"/>
      <c r="M225" s="292"/>
      <c r="N225" s="292"/>
      <c r="O225" s="292"/>
      <c r="P225" s="292"/>
      <c r="Q225" s="292"/>
      <c r="R225" s="292"/>
      <c r="S225" s="292"/>
      <c r="T225" s="292"/>
      <c r="U225" s="615"/>
      <c r="V225" s="615"/>
      <c r="W225" s="615"/>
      <c r="X225" s="615"/>
      <c r="Y225" s="615"/>
      <c r="Z225" s="615"/>
      <c r="AA225" s="615"/>
      <c r="AB225" s="615"/>
      <c r="AC225" s="615"/>
      <c r="AD225" s="615"/>
      <c r="AE225" s="615"/>
      <c r="AF225" s="615"/>
      <c r="AG225" s="615"/>
      <c r="AH225" s="615"/>
      <c r="AI225" s="615"/>
      <c r="AJ225" s="615"/>
      <c r="AK225" s="615"/>
      <c r="AL225" s="615"/>
      <c r="AM225" s="615"/>
      <c r="AN225" s="615"/>
      <c r="AO225" s="615"/>
      <c r="AP225" s="615"/>
      <c r="AQ225" s="615"/>
      <c r="AR225" s="615"/>
      <c r="AS225" s="615"/>
      <c r="AT225" s="615"/>
      <c r="AU225" s="615"/>
      <c r="AV225" s="615"/>
      <c r="AW225" s="615"/>
      <c r="AX225" s="615"/>
      <c r="AY225" s="615"/>
      <c r="AZ225" s="615"/>
      <c r="BA225" s="615"/>
      <c r="BB225" s="615"/>
      <c r="BC225" s="615"/>
      <c r="BD225" s="615"/>
      <c r="BE225" s="615"/>
      <c r="BF225" s="615"/>
      <c r="BG225" s="615"/>
      <c r="BH225" s="615"/>
      <c r="BI225" s="615"/>
      <c r="BJ225" s="615"/>
      <c r="BK225" s="615"/>
      <c r="BL225" s="615"/>
      <c r="BM225" s="615"/>
      <c r="BN225" s="615"/>
      <c r="BO225" s="615"/>
      <c r="BP225" s="615"/>
      <c r="BQ225" s="615"/>
      <c r="BR225" s="615"/>
      <c r="BS225" s="615"/>
      <c r="BT225" s="293"/>
    </row>
    <row r="226" spans="1:72" s="287" customFormat="1" ht="15.75" x14ac:dyDescent="0.25">
      <c r="A226" s="294"/>
      <c r="B226" s="295"/>
      <c r="C226" s="295"/>
      <c r="D226" s="295"/>
      <c r="E226" s="295"/>
      <c r="F226" s="295"/>
      <c r="G226" s="295"/>
      <c r="H226" s="295"/>
      <c r="I226" s="295"/>
      <c r="J226" s="289"/>
      <c r="K226" s="289"/>
      <c r="L226" s="289"/>
      <c r="M226" s="289"/>
      <c r="N226" s="289"/>
      <c r="O226" s="289"/>
      <c r="P226" s="289"/>
      <c r="Q226" s="289"/>
      <c r="R226" s="289"/>
      <c r="S226" s="289"/>
      <c r="T226" s="289"/>
      <c r="U226" s="289"/>
      <c r="V226" s="289"/>
      <c r="W226" s="289"/>
      <c r="X226" s="289"/>
      <c r="Y226" s="289"/>
      <c r="Z226" s="289"/>
      <c r="AA226" s="289"/>
      <c r="AB226" s="289"/>
      <c r="AC226" s="289"/>
      <c r="AD226" s="288"/>
      <c r="AE226" s="288"/>
      <c r="AF226" s="288"/>
      <c r="AG226" s="288"/>
      <c r="AH226" s="288"/>
      <c r="AI226" s="288"/>
      <c r="AJ226" s="288"/>
      <c r="AK226" s="288"/>
      <c r="AL226" s="288"/>
      <c r="AM226" s="288"/>
      <c r="AN226" s="288"/>
      <c r="AO226" s="288"/>
      <c r="AP226" s="288"/>
      <c r="AQ226" s="288"/>
      <c r="AR226" s="288"/>
      <c r="AS226" s="288"/>
      <c r="AT226" s="288"/>
      <c r="AU226" s="288"/>
      <c r="AV226" s="288"/>
      <c r="AW226" s="288"/>
      <c r="AX226" s="288"/>
      <c r="AY226" s="288"/>
      <c r="AZ226" s="288"/>
      <c r="BA226" s="288"/>
      <c r="BB226" s="288"/>
      <c r="BC226" s="288"/>
      <c r="BD226" s="296"/>
      <c r="BE226" s="296"/>
      <c r="BF226" s="296"/>
      <c r="BG226" s="296"/>
      <c r="BH226" s="296"/>
      <c r="BI226" s="296"/>
      <c r="BJ226" s="296"/>
      <c r="BK226" s="296"/>
      <c r="BL226" s="296"/>
      <c r="BM226" s="293"/>
      <c r="BN226" s="293"/>
      <c r="BO226" s="293"/>
      <c r="BP226" s="293"/>
      <c r="BQ226" s="293"/>
      <c r="BR226" s="293"/>
      <c r="BS226" s="293"/>
      <c r="BT226" s="293"/>
    </row>
    <row r="227" spans="1:72" s="287" customFormat="1" ht="36.75" customHeight="1" x14ac:dyDescent="0.2">
      <c r="A227" s="616"/>
      <c r="B227" s="617"/>
      <c r="C227" s="617"/>
      <c r="D227" s="617"/>
      <c r="E227" s="617"/>
      <c r="F227" s="617"/>
      <c r="G227" s="617"/>
      <c r="H227" s="617"/>
      <c r="I227" s="617"/>
      <c r="J227" s="617"/>
      <c r="K227" s="617"/>
      <c r="L227" s="617"/>
      <c r="M227" s="617"/>
      <c r="N227" s="297"/>
      <c r="O227" s="297"/>
      <c r="P227" s="618"/>
      <c r="Q227" s="618"/>
      <c r="R227" s="618"/>
      <c r="S227" s="618"/>
      <c r="T227" s="618"/>
      <c r="U227" s="618"/>
      <c r="V227" s="618"/>
      <c r="W227" s="618"/>
      <c r="X227" s="618"/>
      <c r="Y227" s="618"/>
      <c r="Z227" s="618"/>
      <c r="AA227" s="618"/>
      <c r="AB227" s="618"/>
      <c r="AC227" s="618"/>
      <c r="AD227" s="618"/>
      <c r="AE227" s="618"/>
      <c r="AF227" s="618"/>
      <c r="AG227" s="618"/>
      <c r="AH227" s="618"/>
      <c r="AI227" s="618"/>
      <c r="AJ227" s="618"/>
      <c r="AK227" s="618"/>
      <c r="AL227" s="283"/>
      <c r="AM227" s="283"/>
      <c r="AN227" s="618"/>
      <c r="AO227" s="618"/>
      <c r="AP227" s="618"/>
      <c r="AQ227" s="618"/>
      <c r="AR227" s="618"/>
      <c r="AS227" s="618"/>
      <c r="AT227" s="618"/>
      <c r="AU227" s="618"/>
      <c r="AV227" s="618"/>
      <c r="AW227" s="618"/>
      <c r="AX227" s="618"/>
      <c r="AY227" s="618"/>
      <c r="AZ227" s="618"/>
      <c r="BA227" s="618"/>
      <c r="BB227" s="618"/>
      <c r="BC227" s="618"/>
      <c r="BD227" s="618"/>
      <c r="BE227" s="618"/>
      <c r="BF227" s="618"/>
      <c r="BG227" s="618"/>
      <c r="BH227" s="618"/>
      <c r="BI227" s="618"/>
      <c r="BJ227" s="618"/>
      <c r="BK227" s="618"/>
      <c r="BL227" s="618"/>
      <c r="BM227" s="618"/>
      <c r="BN227" s="618"/>
      <c r="BO227" s="618"/>
      <c r="BP227" s="618"/>
      <c r="BQ227" s="618"/>
      <c r="BR227" s="618"/>
      <c r="BS227" s="618"/>
    </row>
    <row r="228" spans="1:72" s="287" customFormat="1" ht="15.75" x14ac:dyDescent="0.2">
      <c r="A228" s="616"/>
      <c r="B228" s="617"/>
      <c r="C228" s="617"/>
      <c r="D228" s="617"/>
      <c r="E228" s="617"/>
      <c r="F228" s="617"/>
      <c r="G228" s="617"/>
      <c r="H228" s="617"/>
      <c r="I228" s="617"/>
      <c r="J228" s="617"/>
      <c r="K228" s="617"/>
      <c r="L228" s="617"/>
      <c r="M228" s="617"/>
      <c r="N228" s="297"/>
      <c r="O228" s="297"/>
      <c r="P228" s="612"/>
      <c r="Q228" s="612"/>
      <c r="R228" s="620"/>
      <c r="S228" s="620"/>
      <c r="T228" s="612"/>
      <c r="U228" s="612"/>
      <c r="V228" s="612"/>
      <c r="W228" s="612"/>
      <c r="X228" s="612"/>
      <c r="Y228" s="612"/>
      <c r="Z228" s="612"/>
      <c r="AA228" s="612"/>
      <c r="AB228" s="613"/>
      <c r="AC228" s="604"/>
      <c r="AD228" s="604"/>
      <c r="AE228" s="604"/>
      <c r="AF228" s="604"/>
      <c r="AG228" s="604"/>
      <c r="AH228" s="604"/>
      <c r="AI228" s="604"/>
      <c r="AJ228" s="614"/>
      <c r="AK228" s="614"/>
      <c r="AL228" s="298"/>
      <c r="AM228" s="298"/>
      <c r="AN228" s="614"/>
      <c r="AO228" s="614"/>
      <c r="AP228" s="614"/>
      <c r="AQ228" s="614"/>
      <c r="AR228" s="628"/>
      <c r="AS228" s="626"/>
      <c r="AT228" s="626"/>
      <c r="AU228" s="626"/>
      <c r="AV228" s="230"/>
      <c r="AW228" s="230"/>
      <c r="AX228" s="614"/>
      <c r="AY228" s="614"/>
      <c r="AZ228" s="621"/>
      <c r="BA228" s="626"/>
      <c r="BB228" s="626"/>
      <c r="BC228" s="626"/>
      <c r="BD228" s="626"/>
      <c r="BE228" s="626"/>
      <c r="BF228" s="626"/>
      <c r="BG228" s="626"/>
      <c r="BH228" s="614"/>
      <c r="BI228" s="614"/>
      <c r="BJ228" s="298"/>
      <c r="BK228" s="298"/>
      <c r="BL228" s="612"/>
      <c r="BM228" s="612"/>
      <c r="BN228" s="612"/>
      <c r="BO228" s="612"/>
      <c r="BP228" s="640"/>
      <c r="BQ228" s="604"/>
      <c r="BR228" s="604"/>
      <c r="BS228" s="604"/>
    </row>
    <row r="229" spans="1:72" s="287" customFormat="1" ht="15.75" x14ac:dyDescent="0.2">
      <c r="A229" s="616"/>
      <c r="B229" s="617"/>
      <c r="C229" s="617"/>
      <c r="D229" s="617"/>
      <c r="E229" s="617"/>
      <c r="F229" s="617"/>
      <c r="G229" s="617"/>
      <c r="H229" s="617"/>
      <c r="I229" s="617"/>
      <c r="J229" s="617"/>
      <c r="K229" s="617"/>
      <c r="L229" s="617"/>
      <c r="M229" s="617"/>
      <c r="N229" s="297"/>
      <c r="O229" s="297"/>
      <c r="P229" s="612"/>
      <c r="Q229" s="612"/>
      <c r="R229" s="620"/>
      <c r="S229" s="620"/>
      <c r="T229" s="612"/>
      <c r="U229" s="612"/>
      <c r="V229" s="612"/>
      <c r="W229" s="612"/>
      <c r="X229" s="612"/>
      <c r="Y229" s="612"/>
      <c r="Z229" s="612"/>
      <c r="AA229" s="612"/>
      <c r="AB229" s="612"/>
      <c r="AC229" s="612"/>
      <c r="AD229" s="625"/>
      <c r="AE229" s="626"/>
      <c r="AF229" s="626"/>
      <c r="AG229" s="626"/>
      <c r="AH229" s="626"/>
      <c r="AI229" s="626"/>
      <c r="AJ229" s="614"/>
      <c r="AK229" s="614"/>
      <c r="AL229" s="298"/>
      <c r="AM229" s="298"/>
      <c r="AN229" s="614"/>
      <c r="AO229" s="614"/>
      <c r="AP229" s="614"/>
      <c r="AQ229" s="614"/>
      <c r="AR229" s="626"/>
      <c r="AS229" s="626"/>
      <c r="AT229" s="626"/>
      <c r="AU229" s="626"/>
      <c r="AV229" s="230"/>
      <c r="AW229" s="230"/>
      <c r="AX229" s="614"/>
      <c r="AY229" s="614"/>
      <c r="AZ229" s="614"/>
      <c r="BA229" s="614"/>
      <c r="BB229" s="621"/>
      <c r="BC229" s="621"/>
      <c r="BD229" s="621"/>
      <c r="BE229" s="621"/>
      <c r="BF229" s="621"/>
      <c r="BG229" s="621"/>
      <c r="BH229" s="614"/>
      <c r="BI229" s="614"/>
      <c r="BJ229" s="298"/>
      <c r="BK229" s="298"/>
      <c r="BL229" s="612"/>
      <c r="BM229" s="612"/>
      <c r="BN229" s="612"/>
      <c r="BO229" s="612"/>
      <c r="BP229" s="604"/>
      <c r="BQ229" s="604"/>
      <c r="BR229" s="604"/>
      <c r="BS229" s="604"/>
    </row>
    <row r="230" spans="1:72" s="287" customFormat="1" ht="15.75" x14ac:dyDescent="0.2">
      <c r="A230" s="616"/>
      <c r="B230" s="617"/>
      <c r="C230" s="617"/>
      <c r="D230" s="617"/>
      <c r="E230" s="617"/>
      <c r="F230" s="617"/>
      <c r="G230" s="617"/>
      <c r="H230" s="617"/>
      <c r="I230" s="617"/>
      <c r="J230" s="617"/>
      <c r="K230" s="617"/>
      <c r="L230" s="617"/>
      <c r="M230" s="617"/>
      <c r="N230" s="297"/>
      <c r="O230" s="297"/>
      <c r="P230" s="612"/>
      <c r="Q230" s="612"/>
      <c r="R230" s="620"/>
      <c r="S230" s="620"/>
      <c r="T230" s="612"/>
      <c r="U230" s="612"/>
      <c r="V230" s="612"/>
      <c r="W230" s="612"/>
      <c r="X230" s="612"/>
      <c r="Y230" s="612"/>
      <c r="Z230" s="612"/>
      <c r="AA230" s="612"/>
      <c r="AB230" s="612"/>
      <c r="AC230" s="612"/>
      <c r="AD230" s="614"/>
      <c r="AE230" s="614"/>
      <c r="AF230" s="614"/>
      <c r="AG230" s="614"/>
      <c r="AH230" s="614"/>
      <c r="AI230" s="614"/>
      <c r="AJ230" s="614"/>
      <c r="AK230" s="614"/>
      <c r="AL230" s="298"/>
      <c r="AM230" s="298"/>
      <c r="AN230" s="614"/>
      <c r="AO230" s="614"/>
      <c r="AP230" s="614"/>
      <c r="AQ230" s="614"/>
      <c r="AR230" s="627"/>
      <c r="AS230" s="627"/>
      <c r="AT230" s="627"/>
      <c r="AU230" s="627"/>
      <c r="AV230" s="299"/>
      <c r="AW230" s="299"/>
      <c r="AX230" s="614"/>
      <c r="AY230" s="614"/>
      <c r="AZ230" s="614"/>
      <c r="BA230" s="614"/>
      <c r="BB230" s="630"/>
      <c r="BC230" s="630"/>
      <c r="BD230" s="614"/>
      <c r="BE230" s="614"/>
      <c r="BF230" s="614"/>
      <c r="BG230" s="614"/>
      <c r="BH230" s="614"/>
      <c r="BI230" s="614"/>
      <c r="BJ230" s="298"/>
      <c r="BK230" s="298"/>
      <c r="BL230" s="612"/>
      <c r="BM230" s="612"/>
      <c r="BN230" s="612"/>
      <c r="BO230" s="612"/>
      <c r="BP230" s="612"/>
      <c r="BQ230" s="612"/>
      <c r="BR230" s="612"/>
      <c r="BS230" s="612"/>
    </row>
    <row r="231" spans="1:72" s="287" customFormat="1" ht="15.75" x14ac:dyDescent="0.2">
      <c r="A231" s="616"/>
      <c r="B231" s="617"/>
      <c r="C231" s="617"/>
      <c r="D231" s="617"/>
      <c r="E231" s="617"/>
      <c r="F231" s="617"/>
      <c r="G231" s="617"/>
      <c r="H231" s="617"/>
      <c r="I231" s="617"/>
      <c r="J231" s="617"/>
      <c r="K231" s="617"/>
      <c r="L231" s="617"/>
      <c r="M231" s="617"/>
      <c r="N231" s="297"/>
      <c r="O231" s="297"/>
      <c r="P231" s="612"/>
      <c r="Q231" s="612"/>
      <c r="R231" s="620"/>
      <c r="S231" s="620"/>
      <c r="T231" s="612"/>
      <c r="U231" s="612"/>
      <c r="V231" s="612"/>
      <c r="W231" s="612"/>
      <c r="X231" s="612"/>
      <c r="Y231" s="612"/>
      <c r="Z231" s="612"/>
      <c r="AA231" s="612"/>
      <c r="AB231" s="612"/>
      <c r="AC231" s="612"/>
      <c r="AD231" s="614"/>
      <c r="AE231" s="614"/>
      <c r="AF231" s="614"/>
      <c r="AG231" s="614"/>
      <c r="AH231" s="614"/>
      <c r="AI231" s="614"/>
      <c r="AJ231" s="614"/>
      <c r="AK231" s="614"/>
      <c r="AL231" s="298"/>
      <c r="AM231" s="298"/>
      <c r="AN231" s="614"/>
      <c r="AO231" s="614"/>
      <c r="AP231" s="614"/>
      <c r="AQ231" s="614"/>
      <c r="AR231" s="627"/>
      <c r="AS231" s="627"/>
      <c r="AT231" s="627"/>
      <c r="AU231" s="627"/>
      <c r="AV231" s="299"/>
      <c r="AW231" s="299"/>
      <c r="AX231" s="614"/>
      <c r="AY231" s="614"/>
      <c r="AZ231" s="614"/>
      <c r="BA231" s="614"/>
      <c r="BB231" s="630"/>
      <c r="BC231" s="630"/>
      <c r="BD231" s="614"/>
      <c r="BE231" s="614"/>
      <c r="BF231" s="614"/>
      <c r="BG231" s="614"/>
      <c r="BH231" s="614"/>
      <c r="BI231" s="614"/>
      <c r="BJ231" s="298"/>
      <c r="BK231" s="298"/>
      <c r="BL231" s="612"/>
      <c r="BM231" s="612"/>
      <c r="BN231" s="612"/>
      <c r="BO231" s="612"/>
      <c r="BP231" s="612"/>
      <c r="BQ231" s="612"/>
      <c r="BR231" s="612"/>
      <c r="BS231" s="612"/>
    </row>
    <row r="232" spans="1:72" s="287" customFormat="1" ht="15.75" x14ac:dyDescent="0.2">
      <c r="A232" s="616"/>
      <c r="B232" s="617"/>
      <c r="C232" s="617"/>
      <c r="D232" s="617"/>
      <c r="E232" s="617"/>
      <c r="F232" s="617"/>
      <c r="G232" s="617"/>
      <c r="H232" s="617"/>
      <c r="I232" s="617"/>
      <c r="J232" s="617"/>
      <c r="K232" s="617"/>
      <c r="L232" s="617"/>
      <c r="M232" s="617"/>
      <c r="N232" s="297"/>
      <c r="O232" s="297"/>
      <c r="P232" s="612"/>
      <c r="Q232" s="612"/>
      <c r="R232" s="620"/>
      <c r="S232" s="620"/>
      <c r="T232" s="612"/>
      <c r="U232" s="612"/>
      <c r="V232" s="612"/>
      <c r="W232" s="612"/>
      <c r="X232" s="612"/>
      <c r="Y232" s="612"/>
      <c r="Z232" s="612"/>
      <c r="AA232" s="612"/>
      <c r="AB232" s="612"/>
      <c r="AC232" s="612"/>
      <c r="AD232" s="614"/>
      <c r="AE232" s="614"/>
      <c r="AF232" s="614"/>
      <c r="AG232" s="614"/>
      <c r="AH232" s="614"/>
      <c r="AI232" s="614"/>
      <c r="AJ232" s="614"/>
      <c r="AK232" s="614"/>
      <c r="AL232" s="298"/>
      <c r="AM232" s="298"/>
      <c r="AN232" s="614"/>
      <c r="AO232" s="614"/>
      <c r="AP232" s="614"/>
      <c r="AQ232" s="614"/>
      <c r="AR232" s="627"/>
      <c r="AS232" s="627"/>
      <c r="AT232" s="627"/>
      <c r="AU232" s="627"/>
      <c r="AV232" s="299"/>
      <c r="AW232" s="299"/>
      <c r="AX232" s="614"/>
      <c r="AY232" s="614"/>
      <c r="AZ232" s="614"/>
      <c r="BA232" s="614"/>
      <c r="BB232" s="630"/>
      <c r="BC232" s="630"/>
      <c r="BD232" s="614"/>
      <c r="BE232" s="614"/>
      <c r="BF232" s="614"/>
      <c r="BG232" s="614"/>
      <c r="BH232" s="614"/>
      <c r="BI232" s="614"/>
      <c r="BJ232" s="298"/>
      <c r="BK232" s="298"/>
      <c r="BL232" s="612"/>
      <c r="BM232" s="612"/>
      <c r="BN232" s="612"/>
      <c r="BO232" s="612"/>
      <c r="BP232" s="612"/>
      <c r="BQ232" s="612"/>
      <c r="BR232" s="612"/>
      <c r="BS232" s="612"/>
    </row>
    <row r="233" spans="1:72" s="287" customFormat="1" ht="15.75" customHeight="1" x14ac:dyDescent="0.2">
      <c r="A233" s="616"/>
      <c r="B233" s="617"/>
      <c r="C233" s="617"/>
      <c r="D233" s="617"/>
      <c r="E233" s="617"/>
      <c r="F233" s="617"/>
      <c r="G233" s="617"/>
      <c r="H233" s="617"/>
      <c r="I233" s="617"/>
      <c r="J233" s="617"/>
      <c r="K233" s="617"/>
      <c r="L233" s="617"/>
      <c r="M233" s="617"/>
      <c r="N233" s="297"/>
      <c r="O233" s="297"/>
      <c r="P233" s="612"/>
      <c r="Q233" s="612"/>
      <c r="R233" s="620"/>
      <c r="S233" s="620"/>
      <c r="T233" s="612"/>
      <c r="U233" s="612"/>
      <c r="V233" s="612"/>
      <c r="W233" s="612"/>
      <c r="X233" s="612"/>
      <c r="Y233" s="612"/>
      <c r="Z233" s="612"/>
      <c r="AA233" s="612"/>
      <c r="AB233" s="612"/>
      <c r="AC233" s="612"/>
      <c r="AD233" s="614"/>
      <c r="AE233" s="614"/>
      <c r="AF233" s="614"/>
      <c r="AG233" s="614"/>
      <c r="AH233" s="614"/>
      <c r="AI233" s="614"/>
      <c r="AJ233" s="614"/>
      <c r="AK233" s="614"/>
      <c r="AL233" s="298"/>
      <c r="AM233" s="298"/>
      <c r="AN233" s="614"/>
      <c r="AO233" s="614"/>
      <c r="AP233" s="614"/>
      <c r="AQ233" s="614"/>
      <c r="AR233" s="627"/>
      <c r="AS233" s="627"/>
      <c r="AT233" s="627"/>
      <c r="AU233" s="627"/>
      <c r="AV233" s="299"/>
      <c r="AW233" s="299"/>
      <c r="AX233" s="614"/>
      <c r="AY233" s="614"/>
      <c r="AZ233" s="614"/>
      <c r="BA233" s="614"/>
      <c r="BB233" s="630"/>
      <c r="BC233" s="630"/>
      <c r="BD233" s="614"/>
      <c r="BE233" s="614"/>
      <c r="BF233" s="614"/>
      <c r="BG233" s="614"/>
      <c r="BH233" s="614"/>
      <c r="BI233" s="614"/>
      <c r="BJ233" s="298"/>
      <c r="BK233" s="298"/>
      <c r="BL233" s="612"/>
      <c r="BM233" s="612"/>
      <c r="BN233" s="612"/>
      <c r="BO233" s="612"/>
      <c r="BP233" s="612"/>
      <c r="BQ233" s="612"/>
      <c r="BR233" s="612"/>
      <c r="BS233" s="612"/>
    </row>
    <row r="234" spans="1:72" s="287" customFormat="1" x14ac:dyDescent="0.2">
      <c r="A234" s="319"/>
      <c r="B234" s="615"/>
      <c r="C234" s="615"/>
      <c r="D234" s="615"/>
      <c r="E234" s="615"/>
      <c r="F234" s="615"/>
      <c r="G234" s="615"/>
      <c r="H234" s="615"/>
      <c r="I234" s="615"/>
      <c r="J234" s="615"/>
      <c r="K234" s="615"/>
      <c r="L234" s="615"/>
      <c r="M234" s="615"/>
      <c r="N234" s="320"/>
      <c r="O234" s="320"/>
      <c r="P234" s="650"/>
      <c r="Q234" s="650"/>
      <c r="R234" s="650"/>
      <c r="S234" s="650"/>
      <c r="T234" s="650"/>
      <c r="U234" s="650"/>
      <c r="V234" s="650"/>
      <c r="W234" s="650"/>
      <c r="X234" s="650"/>
      <c r="Y234" s="650"/>
      <c r="Z234" s="650"/>
      <c r="AA234" s="650"/>
      <c r="AB234" s="650"/>
      <c r="AC234" s="650"/>
      <c r="AD234" s="649"/>
      <c r="AE234" s="649"/>
      <c r="AF234" s="649"/>
      <c r="AG234" s="649"/>
      <c r="AH234" s="649"/>
      <c r="AI234" s="649"/>
      <c r="AJ234" s="649"/>
      <c r="AK234" s="649"/>
      <c r="AL234" s="321"/>
      <c r="AM234" s="321"/>
      <c r="AN234" s="649"/>
      <c r="AO234" s="649"/>
      <c r="AP234" s="649"/>
      <c r="AQ234" s="649"/>
      <c r="AR234" s="649"/>
      <c r="AS234" s="649"/>
      <c r="AT234" s="649"/>
      <c r="AU234" s="649"/>
      <c r="AV234" s="321"/>
      <c r="AW234" s="321"/>
      <c r="AX234" s="651"/>
      <c r="AY234" s="651"/>
      <c r="AZ234" s="651"/>
      <c r="BA234" s="651"/>
      <c r="BB234" s="651"/>
      <c r="BC234" s="651"/>
      <c r="BD234" s="651"/>
      <c r="BE234" s="651"/>
      <c r="BF234" s="651"/>
      <c r="BG234" s="651"/>
      <c r="BH234" s="651"/>
      <c r="BI234" s="651"/>
      <c r="BJ234" s="322"/>
      <c r="BK234" s="322"/>
      <c r="BL234" s="652"/>
      <c r="BM234" s="652"/>
      <c r="BN234" s="652"/>
      <c r="BO234" s="652"/>
      <c r="BP234" s="652"/>
      <c r="BQ234" s="652"/>
      <c r="BR234" s="652"/>
      <c r="BS234" s="652"/>
    </row>
    <row r="235" spans="1:72" s="287" customFormat="1" x14ac:dyDescent="0.2">
      <c r="A235" s="319"/>
      <c r="B235" s="615"/>
      <c r="C235" s="615"/>
      <c r="D235" s="615"/>
      <c r="E235" s="615"/>
      <c r="F235" s="615"/>
      <c r="G235" s="615"/>
      <c r="H235" s="615"/>
      <c r="I235" s="615"/>
      <c r="J235" s="615"/>
      <c r="K235" s="615"/>
      <c r="L235" s="615"/>
      <c r="M235" s="615"/>
      <c r="N235" s="320"/>
      <c r="O235" s="320"/>
      <c r="P235" s="650"/>
      <c r="Q235" s="650"/>
      <c r="R235" s="650"/>
      <c r="S235" s="650"/>
      <c r="T235" s="650"/>
      <c r="U235" s="650"/>
      <c r="V235" s="650"/>
      <c r="W235" s="650"/>
      <c r="X235" s="650"/>
      <c r="Y235" s="650"/>
      <c r="Z235" s="650"/>
      <c r="AA235" s="650"/>
      <c r="AB235" s="650"/>
      <c r="AC235" s="650"/>
      <c r="AD235" s="649"/>
      <c r="AE235" s="649"/>
      <c r="AF235" s="649"/>
      <c r="AG235" s="649"/>
      <c r="AH235" s="649"/>
      <c r="AI235" s="649"/>
      <c r="AJ235" s="649"/>
      <c r="AK235" s="649"/>
      <c r="AL235" s="321"/>
      <c r="AM235" s="321"/>
      <c r="AN235" s="649"/>
      <c r="AO235" s="649"/>
      <c r="AP235" s="649"/>
      <c r="AQ235" s="649"/>
      <c r="AR235" s="649"/>
      <c r="AS235" s="649"/>
      <c r="AT235" s="649"/>
      <c r="AU235" s="649"/>
      <c r="AV235" s="321"/>
      <c r="AW235" s="321"/>
      <c r="AX235" s="651"/>
      <c r="AY235" s="651"/>
      <c r="AZ235" s="651"/>
      <c r="BA235" s="651"/>
      <c r="BB235" s="651"/>
      <c r="BC235" s="651"/>
      <c r="BD235" s="651"/>
      <c r="BE235" s="651"/>
      <c r="BF235" s="651"/>
      <c r="BG235" s="651"/>
      <c r="BH235" s="651"/>
      <c r="BI235" s="651"/>
      <c r="BJ235" s="322"/>
      <c r="BK235" s="322"/>
      <c r="BL235" s="652"/>
      <c r="BM235" s="652"/>
      <c r="BN235" s="652"/>
      <c r="BO235" s="652"/>
      <c r="BP235" s="652"/>
      <c r="BQ235" s="652"/>
      <c r="BR235" s="652"/>
      <c r="BS235" s="652"/>
    </row>
    <row r="236" spans="1:72" s="287" customFormat="1" x14ac:dyDescent="0.2">
      <c r="A236" s="319"/>
      <c r="B236" s="615"/>
      <c r="C236" s="615"/>
      <c r="D236" s="615"/>
      <c r="E236" s="615"/>
      <c r="F236" s="615"/>
      <c r="G236" s="615"/>
      <c r="H236" s="615"/>
      <c r="I236" s="615"/>
      <c r="J236" s="615"/>
      <c r="K236" s="615"/>
      <c r="L236" s="615"/>
      <c r="M236" s="615"/>
      <c r="N236" s="320"/>
      <c r="O236" s="320"/>
      <c r="P236" s="650"/>
      <c r="Q236" s="650"/>
      <c r="R236" s="650"/>
      <c r="S236" s="650"/>
      <c r="T236" s="650"/>
      <c r="U236" s="650"/>
      <c r="V236" s="650"/>
      <c r="W236" s="650"/>
      <c r="X236" s="650"/>
      <c r="Y236" s="650"/>
      <c r="Z236" s="650"/>
      <c r="AA236" s="650"/>
      <c r="AB236" s="650"/>
      <c r="AC236" s="650"/>
      <c r="AD236" s="649"/>
      <c r="AE236" s="649"/>
      <c r="AF236" s="649"/>
      <c r="AG236" s="649"/>
      <c r="AH236" s="649"/>
      <c r="AI236" s="649"/>
      <c r="AJ236" s="649"/>
      <c r="AK236" s="649"/>
      <c r="AL236" s="321"/>
      <c r="AM236" s="321"/>
      <c r="AN236" s="649"/>
      <c r="AO236" s="649"/>
      <c r="AP236" s="649"/>
      <c r="AQ236" s="649"/>
      <c r="AR236" s="649"/>
      <c r="AS236" s="649"/>
      <c r="AT236" s="649"/>
      <c r="AU236" s="649"/>
      <c r="AV236" s="321"/>
      <c r="AW236" s="321"/>
      <c r="AX236" s="651"/>
      <c r="AY236" s="651"/>
      <c r="AZ236" s="651"/>
      <c r="BA236" s="651"/>
      <c r="BB236" s="651"/>
      <c r="BC236" s="651"/>
      <c r="BD236" s="651"/>
      <c r="BE236" s="651"/>
      <c r="BF236" s="651"/>
      <c r="BG236" s="651"/>
      <c r="BH236" s="651"/>
      <c r="BI236" s="651"/>
      <c r="BJ236" s="322"/>
      <c r="BK236" s="322"/>
      <c r="BL236" s="652"/>
      <c r="BM236" s="652"/>
      <c r="BN236" s="652"/>
      <c r="BO236" s="652"/>
      <c r="BP236" s="652"/>
      <c r="BQ236" s="652"/>
      <c r="BR236" s="652"/>
      <c r="BS236" s="652"/>
    </row>
    <row r="237" spans="1:72" s="287" customFormat="1" x14ac:dyDescent="0.2">
      <c r="A237" s="319"/>
      <c r="B237" s="615"/>
      <c r="C237" s="615"/>
      <c r="D237" s="615"/>
      <c r="E237" s="615"/>
      <c r="F237" s="615"/>
      <c r="G237" s="615"/>
      <c r="H237" s="615"/>
      <c r="I237" s="615"/>
      <c r="J237" s="615"/>
      <c r="K237" s="615"/>
      <c r="L237" s="615"/>
      <c r="M237" s="615"/>
      <c r="N237" s="320"/>
      <c r="O237" s="320"/>
      <c r="P237" s="650"/>
      <c r="Q237" s="650"/>
      <c r="R237" s="650"/>
      <c r="S237" s="650"/>
      <c r="T237" s="650"/>
      <c r="U237" s="650"/>
      <c r="V237" s="650"/>
      <c r="W237" s="650"/>
      <c r="X237" s="650"/>
      <c r="Y237" s="650"/>
      <c r="Z237" s="650"/>
      <c r="AA237" s="650"/>
      <c r="AB237" s="650"/>
      <c r="AC237" s="650"/>
      <c r="AD237" s="649"/>
      <c r="AE237" s="649"/>
      <c r="AF237" s="649"/>
      <c r="AG237" s="649"/>
      <c r="AH237" s="649"/>
      <c r="AI237" s="649"/>
      <c r="AJ237" s="649"/>
      <c r="AK237" s="649"/>
      <c r="AL237" s="321"/>
      <c r="AM237" s="321"/>
      <c r="AN237" s="649"/>
      <c r="AO237" s="649"/>
      <c r="AP237" s="649"/>
      <c r="AQ237" s="649"/>
      <c r="AR237" s="649"/>
      <c r="AS237" s="649"/>
      <c r="AT237" s="649"/>
      <c r="AU237" s="649"/>
      <c r="AV237" s="321"/>
      <c r="AW237" s="321"/>
      <c r="AX237" s="651"/>
      <c r="AY237" s="651"/>
      <c r="AZ237" s="651"/>
      <c r="BA237" s="651"/>
      <c r="BB237" s="651"/>
      <c r="BC237" s="651"/>
      <c r="BD237" s="651"/>
      <c r="BE237" s="651"/>
      <c r="BF237" s="651"/>
      <c r="BG237" s="651"/>
      <c r="BH237" s="651"/>
      <c r="BI237" s="651"/>
      <c r="BJ237" s="322"/>
      <c r="BK237" s="322"/>
      <c r="BL237" s="652"/>
      <c r="BM237" s="652"/>
      <c r="BN237" s="652"/>
      <c r="BO237" s="652"/>
      <c r="BP237" s="652"/>
      <c r="BQ237" s="652"/>
      <c r="BR237" s="652"/>
      <c r="BS237" s="652"/>
    </row>
    <row r="238" spans="1:72" s="287" customFormat="1" x14ac:dyDescent="0.2">
      <c r="A238" s="319"/>
      <c r="B238" s="615"/>
      <c r="C238" s="615"/>
      <c r="D238" s="615"/>
      <c r="E238" s="615"/>
      <c r="F238" s="615"/>
      <c r="G238" s="615"/>
      <c r="H238" s="615"/>
      <c r="I238" s="615"/>
      <c r="J238" s="615"/>
      <c r="K238" s="615"/>
      <c r="L238" s="615"/>
      <c r="M238" s="615"/>
      <c r="N238" s="320"/>
      <c r="O238" s="320"/>
      <c r="P238" s="650"/>
      <c r="Q238" s="650"/>
      <c r="R238" s="650"/>
      <c r="S238" s="650"/>
      <c r="T238" s="650"/>
      <c r="U238" s="650"/>
      <c r="V238" s="650"/>
      <c r="W238" s="650"/>
      <c r="X238" s="650"/>
      <c r="Y238" s="650"/>
      <c r="Z238" s="650"/>
      <c r="AA238" s="650"/>
      <c r="AB238" s="650"/>
      <c r="AC238" s="650"/>
      <c r="AD238" s="649"/>
      <c r="AE238" s="649"/>
      <c r="AF238" s="649"/>
      <c r="AG238" s="649"/>
      <c r="AH238" s="649"/>
      <c r="AI238" s="649"/>
      <c r="AJ238" s="649"/>
      <c r="AK238" s="649"/>
      <c r="AL238" s="321"/>
      <c r="AM238" s="321"/>
      <c r="AN238" s="649"/>
      <c r="AO238" s="649"/>
      <c r="AP238" s="649"/>
      <c r="AQ238" s="649"/>
      <c r="AR238" s="649"/>
      <c r="AS238" s="649"/>
      <c r="AT238" s="649"/>
      <c r="AU238" s="649"/>
      <c r="AV238" s="321"/>
      <c r="AW238" s="321"/>
      <c r="AX238" s="651"/>
      <c r="AY238" s="651"/>
      <c r="AZ238" s="651"/>
      <c r="BA238" s="651"/>
      <c r="BB238" s="651"/>
      <c r="BC238" s="651"/>
      <c r="BD238" s="651"/>
      <c r="BE238" s="651"/>
      <c r="BF238" s="651"/>
      <c r="BG238" s="651"/>
      <c r="BH238" s="651"/>
      <c r="BI238" s="651"/>
      <c r="BJ238" s="322"/>
      <c r="BK238" s="322"/>
      <c r="BL238" s="652"/>
      <c r="BM238" s="652"/>
      <c r="BN238" s="652"/>
      <c r="BO238" s="652"/>
      <c r="BP238" s="652"/>
      <c r="BQ238" s="652"/>
      <c r="BR238" s="652"/>
      <c r="BS238" s="652"/>
    </row>
    <row r="239" spans="1:72" s="287" customFormat="1" x14ac:dyDescent="0.2">
      <c r="A239" s="319"/>
      <c r="B239" s="615"/>
      <c r="C239" s="615"/>
      <c r="D239" s="615"/>
      <c r="E239" s="615"/>
      <c r="F239" s="615"/>
      <c r="G239" s="615"/>
      <c r="H239" s="615"/>
      <c r="I239" s="615"/>
      <c r="J239" s="615"/>
      <c r="K239" s="615"/>
      <c r="L239" s="615"/>
      <c r="M239" s="615"/>
      <c r="N239" s="320"/>
      <c r="O239" s="320"/>
      <c r="P239" s="650"/>
      <c r="Q239" s="650"/>
      <c r="R239" s="650"/>
      <c r="S239" s="650"/>
      <c r="T239" s="650"/>
      <c r="U239" s="650"/>
      <c r="V239" s="650"/>
      <c r="W239" s="650"/>
      <c r="X239" s="650"/>
      <c r="Y239" s="650"/>
      <c r="Z239" s="650"/>
      <c r="AA239" s="650"/>
      <c r="AB239" s="650"/>
      <c r="AC239" s="650"/>
      <c r="AD239" s="649"/>
      <c r="AE239" s="649"/>
      <c r="AF239" s="649"/>
      <c r="AG239" s="649"/>
      <c r="AH239" s="649"/>
      <c r="AI239" s="649"/>
      <c r="AJ239" s="649"/>
      <c r="AK239" s="649"/>
      <c r="AL239" s="321"/>
      <c r="AM239" s="321"/>
      <c r="AN239" s="649"/>
      <c r="AO239" s="649"/>
      <c r="AP239" s="649"/>
      <c r="AQ239" s="649"/>
      <c r="AR239" s="649"/>
      <c r="AS239" s="649"/>
      <c r="AT239" s="649"/>
      <c r="AU239" s="649"/>
      <c r="AV239" s="321"/>
      <c r="AW239" s="321"/>
      <c r="AX239" s="651"/>
      <c r="AY239" s="651"/>
      <c r="AZ239" s="651"/>
      <c r="BA239" s="651"/>
      <c r="BB239" s="651"/>
      <c r="BC239" s="651"/>
      <c r="BD239" s="651"/>
      <c r="BE239" s="651"/>
      <c r="BF239" s="651"/>
      <c r="BG239" s="651"/>
      <c r="BH239" s="651"/>
      <c r="BI239" s="651"/>
      <c r="BJ239" s="322"/>
      <c r="BK239" s="322"/>
      <c r="BL239" s="652"/>
      <c r="BM239" s="652"/>
      <c r="BN239" s="652"/>
      <c r="BO239" s="652"/>
      <c r="BP239" s="652"/>
      <c r="BQ239" s="652"/>
      <c r="BR239" s="652"/>
      <c r="BS239" s="652"/>
    </row>
    <row r="240" spans="1:72" s="287" customFormat="1" x14ac:dyDescent="0.2">
      <c r="A240" s="319"/>
      <c r="B240" s="615"/>
      <c r="C240" s="615"/>
      <c r="D240" s="615"/>
      <c r="E240" s="615"/>
      <c r="F240" s="615"/>
      <c r="G240" s="615"/>
      <c r="H240" s="615"/>
      <c r="I240" s="615"/>
      <c r="J240" s="615"/>
      <c r="K240" s="615"/>
      <c r="L240" s="615"/>
      <c r="M240" s="615"/>
      <c r="N240" s="320"/>
      <c r="O240" s="320"/>
      <c r="P240" s="650"/>
      <c r="Q240" s="650"/>
      <c r="R240" s="650"/>
      <c r="S240" s="650"/>
      <c r="T240" s="650"/>
      <c r="U240" s="650"/>
      <c r="V240" s="650"/>
      <c r="W240" s="650"/>
      <c r="X240" s="650"/>
      <c r="Y240" s="650"/>
      <c r="Z240" s="650"/>
      <c r="AA240" s="650"/>
      <c r="AB240" s="650"/>
      <c r="AC240" s="650"/>
      <c r="AD240" s="649"/>
      <c r="AE240" s="649"/>
      <c r="AF240" s="649"/>
      <c r="AG240" s="649"/>
      <c r="AH240" s="649"/>
      <c r="AI240" s="649"/>
      <c r="AJ240" s="649"/>
      <c r="AK240" s="649"/>
      <c r="AL240" s="321"/>
      <c r="AM240" s="321"/>
      <c r="AN240" s="649"/>
      <c r="AO240" s="649"/>
      <c r="AP240" s="649"/>
      <c r="AQ240" s="649"/>
      <c r="AR240" s="649"/>
      <c r="AS240" s="649"/>
      <c r="AT240" s="649"/>
      <c r="AU240" s="649"/>
      <c r="AV240" s="321"/>
      <c r="AW240" s="321"/>
      <c r="AX240" s="651"/>
      <c r="AY240" s="651"/>
      <c r="AZ240" s="651"/>
      <c r="BA240" s="651"/>
      <c r="BB240" s="651"/>
      <c r="BC240" s="651"/>
      <c r="BD240" s="651"/>
      <c r="BE240" s="651"/>
      <c r="BF240" s="651"/>
      <c r="BG240" s="651"/>
      <c r="BH240" s="651"/>
      <c r="BI240" s="651"/>
      <c r="BJ240" s="322"/>
      <c r="BK240" s="322"/>
      <c r="BL240" s="652"/>
      <c r="BM240" s="652"/>
      <c r="BN240" s="652"/>
      <c r="BO240" s="652"/>
      <c r="BP240" s="652"/>
      <c r="BQ240" s="652"/>
      <c r="BR240" s="652"/>
      <c r="BS240" s="652"/>
    </row>
    <row r="241" spans="1:71" s="287" customFormat="1" x14ac:dyDescent="0.2">
      <c r="A241" s="319"/>
      <c r="B241" s="615"/>
      <c r="C241" s="615"/>
      <c r="D241" s="615"/>
      <c r="E241" s="615"/>
      <c r="F241" s="615"/>
      <c r="G241" s="615"/>
      <c r="H241" s="615"/>
      <c r="I241" s="615"/>
      <c r="J241" s="615"/>
      <c r="K241" s="615"/>
      <c r="L241" s="615"/>
      <c r="M241" s="615"/>
      <c r="N241" s="320"/>
      <c r="O241" s="320"/>
      <c r="P241" s="650"/>
      <c r="Q241" s="650"/>
      <c r="R241" s="650"/>
      <c r="S241" s="650"/>
      <c r="T241" s="650"/>
      <c r="U241" s="650"/>
      <c r="V241" s="650"/>
      <c r="W241" s="650"/>
      <c r="X241" s="650"/>
      <c r="Y241" s="650"/>
      <c r="Z241" s="650"/>
      <c r="AA241" s="650"/>
      <c r="AB241" s="650"/>
      <c r="AC241" s="650"/>
      <c r="AD241" s="649"/>
      <c r="AE241" s="649"/>
      <c r="AF241" s="649"/>
      <c r="AG241" s="649"/>
      <c r="AH241" s="649"/>
      <c r="AI241" s="649"/>
      <c r="AJ241" s="649"/>
      <c r="AK241" s="649"/>
      <c r="AL241" s="321"/>
      <c r="AM241" s="321"/>
      <c r="AN241" s="649"/>
      <c r="AO241" s="649"/>
      <c r="AP241" s="649"/>
      <c r="AQ241" s="649"/>
      <c r="AR241" s="649"/>
      <c r="AS241" s="649"/>
      <c r="AT241" s="649"/>
      <c r="AU241" s="649"/>
      <c r="AV241" s="321"/>
      <c r="AW241" s="321"/>
      <c r="AX241" s="651"/>
      <c r="AY241" s="651"/>
      <c r="AZ241" s="651"/>
      <c r="BA241" s="651"/>
      <c r="BB241" s="651"/>
      <c r="BC241" s="651"/>
      <c r="BD241" s="651"/>
      <c r="BE241" s="651"/>
      <c r="BF241" s="651"/>
      <c r="BG241" s="651"/>
      <c r="BH241" s="651"/>
      <c r="BI241" s="651"/>
      <c r="BJ241" s="322"/>
      <c r="BK241" s="322"/>
      <c r="BL241" s="652"/>
      <c r="BM241" s="652"/>
      <c r="BN241" s="652"/>
      <c r="BO241" s="652"/>
      <c r="BP241" s="652"/>
      <c r="BQ241" s="652"/>
      <c r="BR241" s="652"/>
      <c r="BS241" s="652"/>
    </row>
    <row r="242" spans="1:71" s="287" customFormat="1" x14ac:dyDescent="0.2">
      <c r="A242" s="319"/>
      <c r="B242" s="615"/>
      <c r="C242" s="615"/>
      <c r="D242" s="615"/>
      <c r="E242" s="615"/>
      <c r="F242" s="615"/>
      <c r="G242" s="615"/>
      <c r="H242" s="615"/>
      <c r="I242" s="615"/>
      <c r="J242" s="615"/>
      <c r="K242" s="615"/>
      <c r="L242" s="615"/>
      <c r="M242" s="615"/>
      <c r="N242" s="320"/>
      <c r="O242" s="320"/>
      <c r="P242" s="650"/>
      <c r="Q242" s="650"/>
      <c r="R242" s="650"/>
      <c r="S242" s="650"/>
      <c r="T242" s="650"/>
      <c r="U242" s="650"/>
      <c r="V242" s="650"/>
      <c r="W242" s="650"/>
      <c r="X242" s="650"/>
      <c r="Y242" s="650"/>
      <c r="Z242" s="650"/>
      <c r="AA242" s="650"/>
      <c r="AB242" s="650"/>
      <c r="AC242" s="650"/>
      <c r="AD242" s="649"/>
      <c r="AE242" s="649"/>
      <c r="AF242" s="649"/>
      <c r="AG242" s="649"/>
      <c r="AH242" s="649"/>
      <c r="AI242" s="649"/>
      <c r="AJ242" s="649"/>
      <c r="AK242" s="649"/>
      <c r="AL242" s="321"/>
      <c r="AM242" s="321"/>
      <c r="AN242" s="649"/>
      <c r="AO242" s="649"/>
      <c r="AP242" s="649"/>
      <c r="AQ242" s="649"/>
      <c r="AR242" s="649"/>
      <c r="AS242" s="649"/>
      <c r="AT242" s="649"/>
      <c r="AU242" s="649"/>
      <c r="AV242" s="321"/>
      <c r="AW242" s="321"/>
      <c r="AX242" s="651"/>
      <c r="AY242" s="651"/>
      <c r="AZ242" s="651"/>
      <c r="BA242" s="651"/>
      <c r="BB242" s="651"/>
      <c r="BC242" s="651"/>
      <c r="BD242" s="651"/>
      <c r="BE242" s="651"/>
      <c r="BF242" s="651"/>
      <c r="BG242" s="651"/>
      <c r="BH242" s="651"/>
      <c r="BI242" s="651"/>
      <c r="BJ242" s="322"/>
      <c r="BK242" s="322"/>
      <c r="BL242" s="652"/>
      <c r="BM242" s="652"/>
      <c r="BN242" s="652"/>
      <c r="BO242" s="652"/>
      <c r="BP242" s="652"/>
      <c r="BQ242" s="652"/>
      <c r="BR242" s="652"/>
      <c r="BS242" s="652"/>
    </row>
    <row r="243" spans="1:71" s="287" customFormat="1" x14ac:dyDescent="0.2">
      <c r="A243" s="319"/>
      <c r="B243" s="615"/>
      <c r="C243" s="615"/>
      <c r="D243" s="615"/>
      <c r="E243" s="615"/>
      <c r="F243" s="615"/>
      <c r="G243" s="615"/>
      <c r="H243" s="615"/>
      <c r="I243" s="615"/>
      <c r="J243" s="615"/>
      <c r="K243" s="615"/>
      <c r="L243" s="615"/>
      <c r="M243" s="615"/>
      <c r="N243" s="320"/>
      <c r="O243" s="320"/>
      <c r="P243" s="650"/>
      <c r="Q243" s="650"/>
      <c r="R243" s="650"/>
      <c r="S243" s="650"/>
      <c r="T243" s="650"/>
      <c r="U243" s="650"/>
      <c r="V243" s="650"/>
      <c r="W243" s="650"/>
      <c r="X243" s="650"/>
      <c r="Y243" s="650"/>
      <c r="Z243" s="650"/>
      <c r="AA243" s="650"/>
      <c r="AB243" s="650"/>
      <c r="AC243" s="650"/>
      <c r="AD243" s="649"/>
      <c r="AE243" s="649"/>
      <c r="AF243" s="649"/>
      <c r="AG243" s="649"/>
      <c r="AH243" s="649"/>
      <c r="AI243" s="649"/>
      <c r="AJ243" s="649"/>
      <c r="AK243" s="649"/>
      <c r="AL243" s="321"/>
      <c r="AM243" s="321"/>
      <c r="AN243" s="649"/>
      <c r="AO243" s="649"/>
      <c r="AP243" s="649"/>
      <c r="AQ243" s="649"/>
      <c r="AR243" s="649"/>
      <c r="AS243" s="649"/>
      <c r="AT243" s="649"/>
      <c r="AU243" s="649"/>
      <c r="AV243" s="321"/>
      <c r="AW243" s="321"/>
      <c r="AX243" s="651"/>
      <c r="AY243" s="651"/>
      <c r="AZ243" s="651"/>
      <c r="BA243" s="651"/>
      <c r="BB243" s="651"/>
      <c r="BC243" s="651"/>
      <c r="BD243" s="651"/>
      <c r="BE243" s="651"/>
      <c r="BF243" s="651"/>
      <c r="BG243" s="651"/>
      <c r="BH243" s="651"/>
      <c r="BI243" s="651"/>
      <c r="BJ243" s="322"/>
      <c r="BK243" s="322"/>
      <c r="BL243" s="652"/>
      <c r="BM243" s="652"/>
      <c r="BN243" s="652"/>
      <c r="BO243" s="652"/>
      <c r="BP243" s="652"/>
      <c r="BQ243" s="652"/>
      <c r="BR243" s="652"/>
      <c r="BS243" s="652"/>
    </row>
    <row r="244" spans="1:71" s="287" customFormat="1" x14ac:dyDescent="0.2">
      <c r="A244" s="319"/>
      <c r="B244" s="615"/>
      <c r="C244" s="615"/>
      <c r="D244" s="615"/>
      <c r="E244" s="615"/>
      <c r="F244" s="615"/>
      <c r="G244" s="615"/>
      <c r="H244" s="615"/>
      <c r="I244" s="615"/>
      <c r="J244" s="615"/>
      <c r="K244" s="615"/>
      <c r="L244" s="615"/>
      <c r="M244" s="615"/>
      <c r="N244" s="320"/>
      <c r="O244" s="320"/>
      <c r="P244" s="650"/>
      <c r="Q244" s="650"/>
      <c r="R244" s="650"/>
      <c r="S244" s="650"/>
      <c r="T244" s="650"/>
      <c r="U244" s="650"/>
      <c r="V244" s="650"/>
      <c r="W244" s="650"/>
      <c r="X244" s="650"/>
      <c r="Y244" s="650"/>
      <c r="Z244" s="650"/>
      <c r="AA244" s="650"/>
      <c r="AB244" s="650"/>
      <c r="AC244" s="650"/>
      <c r="AD244" s="649"/>
      <c r="AE244" s="649"/>
      <c r="AF244" s="649"/>
      <c r="AG244" s="649"/>
      <c r="AH244" s="649"/>
      <c r="AI244" s="649"/>
      <c r="AJ244" s="649"/>
      <c r="AK244" s="649"/>
      <c r="AL244" s="321"/>
      <c r="AM244" s="321"/>
      <c r="AN244" s="649"/>
      <c r="AO244" s="649"/>
      <c r="AP244" s="649"/>
      <c r="AQ244" s="649"/>
      <c r="AR244" s="649"/>
      <c r="AS244" s="649"/>
      <c r="AT244" s="649"/>
      <c r="AU244" s="649"/>
      <c r="AV244" s="321"/>
      <c r="AW244" s="321"/>
      <c r="AX244" s="651"/>
      <c r="AY244" s="651"/>
      <c r="AZ244" s="651"/>
      <c r="BA244" s="651"/>
      <c r="BB244" s="651"/>
      <c r="BC244" s="651"/>
      <c r="BD244" s="651"/>
      <c r="BE244" s="651"/>
      <c r="BF244" s="651"/>
      <c r="BG244" s="651"/>
      <c r="BH244" s="651"/>
      <c r="BI244" s="651"/>
      <c r="BJ244" s="322"/>
      <c r="BK244" s="322"/>
      <c r="BL244" s="652"/>
      <c r="BM244" s="652"/>
      <c r="BN244" s="652"/>
      <c r="BO244" s="652"/>
      <c r="BP244" s="652"/>
      <c r="BQ244" s="652"/>
      <c r="BR244" s="652"/>
      <c r="BS244" s="652"/>
    </row>
    <row r="245" spans="1:71" s="287" customFormat="1" x14ac:dyDescent="0.2">
      <c r="A245" s="319"/>
      <c r="B245" s="615"/>
      <c r="C245" s="615"/>
      <c r="D245" s="615"/>
      <c r="E245" s="615"/>
      <c r="F245" s="615"/>
      <c r="G245" s="615"/>
      <c r="H245" s="615"/>
      <c r="I245" s="615"/>
      <c r="J245" s="615"/>
      <c r="K245" s="615"/>
      <c r="L245" s="615"/>
      <c r="M245" s="615"/>
      <c r="N245" s="320"/>
      <c r="O245" s="320"/>
      <c r="P245" s="650"/>
      <c r="Q245" s="650"/>
      <c r="R245" s="650"/>
      <c r="S245" s="650"/>
      <c r="T245" s="650"/>
      <c r="U245" s="650"/>
      <c r="V245" s="650"/>
      <c r="W245" s="650"/>
      <c r="X245" s="650"/>
      <c r="Y245" s="650"/>
      <c r="Z245" s="650"/>
      <c r="AA245" s="650"/>
      <c r="AB245" s="650"/>
      <c r="AC245" s="650"/>
      <c r="AD245" s="649"/>
      <c r="AE245" s="649"/>
      <c r="AF245" s="649"/>
      <c r="AG245" s="649"/>
      <c r="AH245" s="649"/>
      <c r="AI245" s="649"/>
      <c r="AJ245" s="649"/>
      <c r="AK245" s="649"/>
      <c r="AL245" s="321"/>
      <c r="AM245" s="321"/>
      <c r="AN245" s="649"/>
      <c r="AO245" s="649"/>
      <c r="AP245" s="649"/>
      <c r="AQ245" s="649"/>
      <c r="AR245" s="649"/>
      <c r="AS245" s="649"/>
      <c r="AT245" s="649"/>
      <c r="AU245" s="649"/>
      <c r="AV245" s="321"/>
      <c r="AW245" s="321"/>
      <c r="AX245" s="651"/>
      <c r="AY245" s="651"/>
      <c r="AZ245" s="651"/>
      <c r="BA245" s="651"/>
      <c r="BB245" s="651"/>
      <c r="BC245" s="651"/>
      <c r="BD245" s="651"/>
      <c r="BE245" s="651"/>
      <c r="BF245" s="651"/>
      <c r="BG245" s="651"/>
      <c r="BH245" s="651"/>
      <c r="BI245" s="651"/>
      <c r="BJ245" s="322"/>
      <c r="BK245" s="322"/>
      <c r="BL245" s="652"/>
      <c r="BM245" s="652"/>
      <c r="BN245" s="652"/>
      <c r="BO245" s="652"/>
      <c r="BP245" s="652"/>
      <c r="BQ245" s="652"/>
      <c r="BR245" s="652"/>
      <c r="BS245" s="652"/>
    </row>
    <row r="246" spans="1:71" s="287" customFormat="1" x14ac:dyDescent="0.2">
      <c r="A246" s="319"/>
      <c r="B246" s="615"/>
      <c r="C246" s="615"/>
      <c r="D246" s="615"/>
      <c r="E246" s="615"/>
      <c r="F246" s="615"/>
      <c r="G246" s="615"/>
      <c r="H246" s="615"/>
      <c r="I246" s="615"/>
      <c r="J246" s="615"/>
      <c r="K246" s="615"/>
      <c r="L246" s="615"/>
      <c r="M246" s="615"/>
      <c r="N246" s="320"/>
      <c r="O246" s="320"/>
      <c r="P246" s="650"/>
      <c r="Q246" s="650"/>
      <c r="R246" s="650"/>
      <c r="S246" s="650"/>
      <c r="T246" s="650"/>
      <c r="U246" s="650"/>
      <c r="V246" s="650"/>
      <c r="W246" s="650"/>
      <c r="X246" s="650"/>
      <c r="Y246" s="650"/>
      <c r="Z246" s="650"/>
      <c r="AA246" s="650"/>
      <c r="AB246" s="650"/>
      <c r="AC246" s="650"/>
      <c r="AD246" s="649"/>
      <c r="AE246" s="649"/>
      <c r="AF246" s="649"/>
      <c r="AG246" s="649"/>
      <c r="AH246" s="649"/>
      <c r="AI246" s="649"/>
      <c r="AJ246" s="649"/>
      <c r="AK246" s="649"/>
      <c r="AL246" s="321"/>
      <c r="AM246" s="321"/>
      <c r="AN246" s="649"/>
      <c r="AO246" s="649"/>
      <c r="AP246" s="649"/>
      <c r="AQ246" s="649"/>
      <c r="AR246" s="649"/>
      <c r="AS246" s="649"/>
      <c r="AT246" s="649"/>
      <c r="AU246" s="649"/>
      <c r="AV246" s="321"/>
      <c r="AW246" s="321"/>
      <c r="AX246" s="651"/>
      <c r="AY246" s="651"/>
      <c r="AZ246" s="651"/>
      <c r="BA246" s="651"/>
      <c r="BB246" s="651"/>
      <c r="BC246" s="651"/>
      <c r="BD246" s="651"/>
      <c r="BE246" s="651"/>
      <c r="BF246" s="651"/>
      <c r="BG246" s="651"/>
      <c r="BH246" s="651"/>
      <c r="BI246" s="651"/>
      <c r="BJ246" s="322"/>
      <c r="BK246" s="322"/>
      <c r="BL246" s="652"/>
      <c r="BM246" s="652"/>
      <c r="BN246" s="652"/>
      <c r="BO246" s="652"/>
      <c r="BP246" s="652"/>
      <c r="BQ246" s="652"/>
      <c r="BR246" s="652"/>
      <c r="BS246" s="652"/>
    </row>
    <row r="247" spans="1:71" s="287" customFormat="1" x14ac:dyDescent="0.2">
      <c r="A247" s="319"/>
      <c r="B247" s="615"/>
      <c r="C247" s="615"/>
      <c r="D247" s="615"/>
      <c r="E247" s="615"/>
      <c r="F247" s="615"/>
      <c r="G247" s="615"/>
      <c r="H247" s="615"/>
      <c r="I247" s="615"/>
      <c r="J247" s="615"/>
      <c r="K247" s="615"/>
      <c r="L247" s="615"/>
      <c r="M247" s="615"/>
      <c r="N247" s="320"/>
      <c r="O247" s="320"/>
      <c r="P247" s="650"/>
      <c r="Q247" s="650"/>
      <c r="R247" s="650"/>
      <c r="S247" s="650"/>
      <c r="T247" s="650"/>
      <c r="U247" s="650"/>
      <c r="V247" s="650"/>
      <c r="W247" s="650"/>
      <c r="X247" s="650"/>
      <c r="Y247" s="650"/>
      <c r="Z247" s="650"/>
      <c r="AA247" s="650"/>
      <c r="AB247" s="650"/>
      <c r="AC247" s="650"/>
      <c r="AD247" s="649"/>
      <c r="AE247" s="649"/>
      <c r="AF247" s="649"/>
      <c r="AG247" s="649"/>
      <c r="AH247" s="649"/>
      <c r="AI247" s="649"/>
      <c r="AJ247" s="649"/>
      <c r="AK247" s="649"/>
      <c r="AL247" s="321"/>
      <c r="AM247" s="321"/>
      <c r="AN247" s="649"/>
      <c r="AO247" s="649"/>
      <c r="AP247" s="649"/>
      <c r="AQ247" s="649"/>
      <c r="AR247" s="649"/>
      <c r="AS247" s="649"/>
      <c r="AT247" s="649"/>
      <c r="AU247" s="649"/>
      <c r="AV247" s="321"/>
      <c r="AW247" s="321"/>
      <c r="AX247" s="651"/>
      <c r="AY247" s="651"/>
      <c r="AZ247" s="651"/>
      <c r="BA247" s="651"/>
      <c r="BB247" s="651"/>
      <c r="BC247" s="651"/>
      <c r="BD247" s="651"/>
      <c r="BE247" s="651"/>
      <c r="BF247" s="651"/>
      <c r="BG247" s="651"/>
      <c r="BH247" s="651"/>
      <c r="BI247" s="651"/>
      <c r="BJ247" s="322"/>
      <c r="BK247" s="322"/>
      <c r="BL247" s="652"/>
      <c r="BM247" s="652"/>
      <c r="BN247" s="652"/>
      <c r="BO247" s="652"/>
      <c r="BP247" s="652"/>
      <c r="BQ247" s="652"/>
      <c r="BR247" s="652"/>
      <c r="BS247" s="652"/>
    </row>
    <row r="248" spans="1:71" s="287" customFormat="1" x14ac:dyDescent="0.2">
      <c r="A248" s="319"/>
      <c r="B248" s="615"/>
      <c r="C248" s="615"/>
      <c r="D248" s="615"/>
      <c r="E248" s="615"/>
      <c r="F248" s="615"/>
      <c r="G248" s="615"/>
      <c r="H248" s="615"/>
      <c r="I248" s="615"/>
      <c r="J248" s="615"/>
      <c r="K248" s="615"/>
      <c r="L248" s="615"/>
      <c r="M248" s="615"/>
      <c r="N248" s="320"/>
      <c r="O248" s="320"/>
      <c r="P248" s="650"/>
      <c r="Q248" s="650"/>
      <c r="R248" s="650"/>
      <c r="S248" s="650"/>
      <c r="T248" s="650"/>
      <c r="U248" s="650"/>
      <c r="V248" s="650"/>
      <c r="W248" s="650"/>
      <c r="X248" s="650"/>
      <c r="Y248" s="650"/>
      <c r="Z248" s="650"/>
      <c r="AA248" s="650"/>
      <c r="AB248" s="650"/>
      <c r="AC248" s="650"/>
      <c r="AD248" s="649"/>
      <c r="AE248" s="649"/>
      <c r="AF248" s="649"/>
      <c r="AG248" s="649"/>
      <c r="AH248" s="649"/>
      <c r="AI248" s="649"/>
      <c r="AJ248" s="649"/>
      <c r="AK248" s="649"/>
      <c r="AL248" s="321"/>
      <c r="AM248" s="321"/>
      <c r="AN248" s="649"/>
      <c r="AO248" s="649"/>
      <c r="AP248" s="649"/>
      <c r="AQ248" s="649"/>
      <c r="AR248" s="649"/>
      <c r="AS248" s="649"/>
      <c r="AT248" s="649"/>
      <c r="AU248" s="649"/>
      <c r="AV248" s="321"/>
      <c r="AW248" s="321"/>
      <c r="AX248" s="651"/>
      <c r="AY248" s="651"/>
      <c r="AZ248" s="651"/>
      <c r="BA248" s="651"/>
      <c r="BB248" s="651"/>
      <c r="BC248" s="651"/>
      <c r="BD248" s="651"/>
      <c r="BE248" s="651"/>
      <c r="BF248" s="651"/>
      <c r="BG248" s="651"/>
      <c r="BH248" s="651"/>
      <c r="BI248" s="651"/>
      <c r="BJ248" s="322"/>
      <c r="BK248" s="322"/>
      <c r="BL248" s="652"/>
      <c r="BM248" s="652"/>
      <c r="BN248" s="652"/>
      <c r="BO248" s="652"/>
      <c r="BP248" s="652"/>
      <c r="BQ248" s="652"/>
      <c r="BR248" s="652"/>
      <c r="BS248" s="652"/>
    </row>
    <row r="249" spans="1:71" s="287" customFormat="1" ht="15.75" x14ac:dyDescent="0.25">
      <c r="A249" s="319"/>
      <c r="B249" s="632"/>
      <c r="C249" s="632"/>
      <c r="D249" s="632"/>
      <c r="E249" s="632"/>
      <c r="F249" s="632"/>
      <c r="G249" s="632"/>
      <c r="H249" s="632"/>
      <c r="I249" s="632"/>
      <c r="J249" s="632"/>
      <c r="K249" s="632"/>
      <c r="L249" s="632"/>
      <c r="M249" s="632"/>
      <c r="N249" s="301"/>
      <c r="O249" s="301"/>
      <c r="P249" s="650"/>
      <c r="Q249" s="650"/>
      <c r="R249" s="650"/>
      <c r="S249" s="650"/>
      <c r="T249" s="650"/>
      <c r="U249" s="650"/>
      <c r="V249" s="650"/>
      <c r="W249" s="650"/>
      <c r="X249" s="650"/>
      <c r="Y249" s="650"/>
      <c r="Z249" s="650"/>
      <c r="AA249" s="650"/>
      <c r="AB249" s="650"/>
      <c r="AC249" s="650"/>
      <c r="AD249" s="649"/>
      <c r="AE249" s="649"/>
      <c r="AF249" s="649"/>
      <c r="AG249" s="649"/>
      <c r="AH249" s="649"/>
      <c r="AI249" s="649"/>
      <c r="AJ249" s="649"/>
      <c r="AK249" s="649"/>
      <c r="AL249" s="321"/>
      <c r="AM249" s="321"/>
      <c r="AN249" s="649"/>
      <c r="AO249" s="649"/>
      <c r="AP249" s="649"/>
      <c r="AQ249" s="649"/>
      <c r="AR249" s="649"/>
      <c r="AS249" s="649"/>
      <c r="AT249" s="649"/>
      <c r="AU249" s="649"/>
      <c r="AV249" s="321"/>
      <c r="AW249" s="321"/>
      <c r="AX249" s="651"/>
      <c r="AY249" s="651"/>
      <c r="AZ249" s="651"/>
      <c r="BA249" s="651"/>
      <c r="BB249" s="651"/>
      <c r="BC249" s="651"/>
      <c r="BD249" s="651"/>
      <c r="BE249" s="651"/>
      <c r="BF249" s="651"/>
      <c r="BG249" s="651"/>
      <c r="BH249" s="651"/>
      <c r="BI249" s="651"/>
      <c r="BJ249" s="322"/>
      <c r="BK249" s="322"/>
      <c r="BL249" s="652"/>
      <c r="BM249" s="652"/>
      <c r="BN249" s="652"/>
      <c r="BO249" s="652"/>
      <c r="BP249" s="652"/>
      <c r="BQ249" s="652"/>
      <c r="BR249" s="652"/>
      <c r="BS249" s="652"/>
    </row>
    <row r="250" spans="1:71" s="287" customFormat="1" x14ac:dyDescent="0.2">
      <c r="A250" s="319"/>
      <c r="B250" s="654"/>
      <c r="C250" s="654"/>
      <c r="D250" s="654"/>
      <c r="E250" s="654"/>
      <c r="F250" s="654"/>
      <c r="G250" s="654"/>
      <c r="H250" s="654"/>
      <c r="I250" s="654"/>
      <c r="J250" s="654"/>
      <c r="K250" s="654"/>
      <c r="L250" s="654"/>
      <c r="M250" s="654"/>
      <c r="N250" s="323"/>
      <c r="O250" s="323"/>
      <c r="P250" s="655"/>
      <c r="Q250" s="655"/>
      <c r="R250" s="655"/>
      <c r="S250" s="655"/>
      <c r="T250" s="655"/>
      <c r="U250" s="655"/>
      <c r="V250" s="655"/>
      <c r="W250" s="655"/>
      <c r="X250" s="655"/>
      <c r="Y250" s="655"/>
      <c r="Z250" s="655"/>
      <c r="AA250" s="655"/>
      <c r="AB250" s="655"/>
      <c r="AC250" s="655"/>
      <c r="AD250" s="653"/>
      <c r="AE250" s="653"/>
      <c r="AF250" s="653"/>
      <c r="AG250" s="653"/>
      <c r="AH250" s="653"/>
      <c r="AI250" s="653"/>
      <c r="AJ250" s="653"/>
      <c r="AK250" s="653"/>
      <c r="AL250" s="324"/>
      <c r="AM250" s="324"/>
      <c r="AN250" s="653"/>
      <c r="AO250" s="653"/>
      <c r="AP250" s="653"/>
      <c r="AQ250" s="653"/>
      <c r="AR250" s="653"/>
      <c r="AS250" s="653"/>
      <c r="AT250" s="653"/>
      <c r="AU250" s="653"/>
      <c r="AV250" s="324"/>
      <c r="AW250" s="324"/>
      <c r="AX250" s="651"/>
      <c r="AY250" s="651"/>
      <c r="AZ250" s="651"/>
      <c r="BA250" s="651"/>
      <c r="BB250" s="651"/>
      <c r="BC250" s="651"/>
      <c r="BD250" s="651"/>
      <c r="BE250" s="651"/>
      <c r="BF250" s="651"/>
      <c r="BG250" s="651"/>
      <c r="BH250" s="651"/>
      <c r="BI250" s="651"/>
      <c r="BJ250" s="322"/>
      <c r="BK250" s="322"/>
      <c r="BL250" s="652"/>
      <c r="BM250" s="652"/>
      <c r="BN250" s="652"/>
      <c r="BO250" s="652"/>
      <c r="BP250" s="652"/>
      <c r="BQ250" s="652"/>
      <c r="BR250" s="652"/>
      <c r="BS250" s="652"/>
    </row>
    <row r="251" spans="1:71" s="287" customFormat="1" ht="14.25" x14ac:dyDescent="0.2">
      <c r="A251" s="302"/>
      <c r="B251" s="303"/>
      <c r="C251" s="303"/>
      <c r="D251" s="303"/>
      <c r="E251" s="303"/>
      <c r="F251" s="303"/>
      <c r="G251" s="303"/>
      <c r="H251" s="303"/>
      <c r="AD251" s="304"/>
      <c r="AE251" s="304"/>
      <c r="AF251" s="304"/>
      <c r="AG251" s="304"/>
      <c r="AH251" s="304"/>
      <c r="AI251" s="304"/>
      <c r="AJ251" s="304"/>
      <c r="AK251" s="304"/>
      <c r="AL251" s="304"/>
      <c r="AM251" s="304"/>
      <c r="AN251" s="304"/>
      <c r="AO251" s="304"/>
      <c r="AP251" s="304"/>
      <c r="AQ251" s="304"/>
      <c r="AR251" s="304"/>
      <c r="AS251" s="304"/>
      <c r="AT251" s="304"/>
      <c r="AU251" s="304"/>
      <c r="AV251" s="304"/>
      <c r="AW251" s="304"/>
      <c r="AX251" s="304"/>
      <c r="AY251" s="304"/>
      <c r="AZ251" s="304"/>
      <c r="BA251" s="304"/>
      <c r="BB251" s="304"/>
      <c r="BC251" s="304"/>
      <c r="BD251" s="304"/>
      <c r="BE251" s="304"/>
      <c r="BF251" s="304"/>
      <c r="BG251" s="304"/>
      <c r="BH251" s="304"/>
      <c r="BI251" s="304"/>
      <c r="BJ251" s="304"/>
      <c r="BK251" s="304"/>
      <c r="BL251" s="304"/>
    </row>
    <row r="252" spans="1:71" s="287" customFormat="1" ht="14.25" x14ac:dyDescent="0.2">
      <c r="A252" s="302"/>
      <c r="B252" s="303"/>
      <c r="C252" s="303"/>
      <c r="D252" s="303"/>
      <c r="E252" s="303"/>
      <c r="F252" s="303"/>
      <c r="G252" s="303"/>
      <c r="H252" s="303"/>
      <c r="I252" s="282"/>
      <c r="J252" s="618"/>
      <c r="K252" s="618"/>
      <c r="L252" s="618"/>
      <c r="M252" s="618"/>
      <c r="N252" s="618"/>
      <c r="O252" s="618"/>
      <c r="P252" s="618"/>
      <c r="Q252" s="618"/>
      <c r="R252" s="618"/>
      <c r="S252" s="618"/>
      <c r="T252" s="618"/>
      <c r="U252" s="618"/>
      <c r="V252" s="618"/>
      <c r="W252" s="618"/>
      <c r="X252" s="618"/>
      <c r="Y252" s="618"/>
      <c r="Z252" s="618"/>
      <c r="AA252" s="618"/>
      <c r="AB252" s="618"/>
      <c r="AC252" s="618"/>
      <c r="AD252" s="618"/>
      <c r="AE252" s="618"/>
      <c r="AF252" s="618"/>
      <c r="AG252" s="618"/>
      <c r="AH252" s="623"/>
      <c r="AI252" s="623"/>
      <c r="AJ252" s="623"/>
      <c r="AK252" s="623"/>
      <c r="AL252" s="283"/>
      <c r="AM252" s="283"/>
      <c r="AN252" s="623"/>
      <c r="AO252" s="623"/>
      <c r="AP252" s="623"/>
      <c r="AQ252" s="623"/>
      <c r="AR252" s="623"/>
      <c r="AS252" s="623"/>
      <c r="AT252" s="623"/>
      <c r="AU252" s="623"/>
      <c r="AV252" s="623"/>
      <c r="AW252" s="623"/>
      <c r="AX252" s="623"/>
      <c r="AY252" s="623"/>
      <c r="AZ252" s="623"/>
      <c r="BA252" s="623"/>
      <c r="BB252" s="283"/>
      <c r="BC252" s="283"/>
      <c r="BD252" s="283"/>
      <c r="BE252" s="618"/>
      <c r="BF252" s="618"/>
      <c r="BG252" s="618"/>
      <c r="BH252" s="618"/>
      <c r="BI252" s="618"/>
      <c r="BJ252" s="618"/>
      <c r="BK252" s="618"/>
      <c r="BL252" s="618"/>
      <c r="BM252" s="618"/>
      <c r="BN252" s="618"/>
      <c r="BO252" s="618"/>
      <c r="BP252" s="618"/>
      <c r="BQ252" s="618"/>
      <c r="BR252" s="618"/>
      <c r="BS252" s="618"/>
    </row>
    <row r="253" spans="1:71" s="287" customFormat="1" x14ac:dyDescent="0.2">
      <c r="I253" s="282"/>
      <c r="J253" s="622"/>
      <c r="K253" s="622"/>
      <c r="L253" s="622"/>
      <c r="M253" s="622"/>
      <c r="N253" s="622"/>
      <c r="O253" s="622"/>
      <c r="P253" s="622"/>
      <c r="Q253" s="622"/>
      <c r="R253" s="622"/>
      <c r="S253" s="622"/>
      <c r="T253" s="622"/>
      <c r="U253" s="622"/>
      <c r="V253" s="622"/>
      <c r="W253" s="622"/>
      <c r="X253" s="622"/>
      <c r="Y253" s="622"/>
      <c r="Z253" s="622"/>
      <c r="AA253" s="622"/>
      <c r="AB253" s="622"/>
      <c r="AC253" s="622"/>
      <c r="AD253" s="622"/>
      <c r="AE253" s="622"/>
      <c r="AF253" s="622"/>
      <c r="AG253" s="622"/>
      <c r="AH253" s="623"/>
      <c r="AI253" s="623"/>
      <c r="AJ253" s="623"/>
      <c r="AK253" s="623"/>
      <c r="AL253" s="283"/>
      <c r="AM253" s="283"/>
      <c r="AN253" s="623"/>
      <c r="AO253" s="623"/>
      <c r="AP253" s="623"/>
      <c r="AQ253" s="623"/>
      <c r="AR253" s="623"/>
      <c r="AS253" s="623"/>
      <c r="AT253" s="623"/>
      <c r="AU253" s="623"/>
      <c r="AV253" s="623"/>
      <c r="AW253" s="623"/>
      <c r="AX253" s="623"/>
      <c r="AY253" s="623"/>
      <c r="AZ253" s="623"/>
      <c r="BA253" s="623"/>
      <c r="BB253" s="305"/>
      <c r="BC253" s="305"/>
      <c r="BD253" s="305"/>
      <c r="BE253" s="618"/>
      <c r="BF253" s="618"/>
      <c r="BG253" s="618"/>
      <c r="BH253" s="618"/>
      <c r="BI253" s="618"/>
      <c r="BJ253" s="618"/>
      <c r="BK253" s="618"/>
      <c r="BL253" s="618"/>
      <c r="BM253" s="618"/>
      <c r="BN253" s="618"/>
      <c r="BO253" s="618"/>
      <c r="BP253" s="618"/>
      <c r="BQ253" s="618"/>
      <c r="BR253" s="618"/>
      <c r="BS253" s="618"/>
    </row>
    <row r="254" spans="1:71" s="287" customFormat="1" x14ac:dyDescent="0.2">
      <c r="AD254" s="304"/>
      <c r="AE254" s="304"/>
      <c r="AF254" s="304"/>
      <c r="AG254" s="304"/>
      <c r="AH254" s="304"/>
      <c r="AI254" s="304"/>
      <c r="AJ254" s="304"/>
      <c r="AK254" s="304"/>
      <c r="AL254" s="304"/>
      <c r="AM254" s="304"/>
      <c r="AN254" s="304"/>
      <c r="AO254" s="304"/>
      <c r="AP254" s="304"/>
      <c r="AQ254" s="304"/>
      <c r="AR254" s="304"/>
      <c r="AS254" s="304"/>
      <c r="AT254" s="304"/>
      <c r="AU254" s="304"/>
      <c r="AV254" s="304"/>
      <c r="AW254" s="304"/>
      <c r="AX254" s="304"/>
      <c r="AY254" s="304"/>
      <c r="AZ254" s="304"/>
      <c r="BA254" s="304"/>
      <c r="BB254" s="304"/>
      <c r="BC254" s="304"/>
      <c r="BD254" s="304"/>
      <c r="BE254" s="304"/>
      <c r="BF254" s="304"/>
      <c r="BG254" s="304"/>
      <c r="BH254" s="304"/>
      <c r="BI254" s="304"/>
      <c r="BJ254" s="304"/>
      <c r="BK254" s="304"/>
      <c r="BL254" s="304"/>
    </row>
    <row r="255" spans="1:71" s="287" customFormat="1" ht="18.75" x14ac:dyDescent="0.3">
      <c r="B255" s="486"/>
      <c r="C255" s="604"/>
      <c r="D255" s="604"/>
      <c r="E255" s="604"/>
      <c r="F255" s="604"/>
      <c r="G255" s="604"/>
      <c r="H255" s="604"/>
      <c r="I255" s="604"/>
      <c r="J255" s="604"/>
      <c r="K255" s="604"/>
      <c r="L255" s="604"/>
      <c r="M255" s="604"/>
      <c r="N255" s="604"/>
      <c r="O255" s="604"/>
      <c r="P255" s="604"/>
      <c r="Q255" s="604"/>
      <c r="R255" s="604"/>
      <c r="S255" s="604"/>
      <c r="T255" s="306"/>
      <c r="U255" s="306"/>
      <c r="V255" s="306"/>
      <c r="W255" s="306"/>
      <c r="X255" s="306"/>
      <c r="Y255" s="306"/>
      <c r="Z255" s="306"/>
      <c r="AA255" s="306"/>
      <c r="AB255" s="306"/>
      <c r="AC255" s="306"/>
      <c r="AD255" s="307"/>
      <c r="AE255" s="307"/>
      <c r="AF255" s="307"/>
      <c r="AG255" s="307"/>
      <c r="AH255" s="486"/>
      <c r="AI255" s="486"/>
      <c r="AJ255" s="486"/>
      <c r="AK255" s="486"/>
      <c r="AL255" s="486"/>
      <c r="AM255" s="486"/>
      <c r="AN255" s="486"/>
      <c r="AO255" s="486"/>
      <c r="AP255" s="486"/>
      <c r="AQ255" s="486"/>
      <c r="AR255" s="486"/>
      <c r="AS255" s="486"/>
      <c r="AT255" s="486"/>
      <c r="AU255" s="486"/>
      <c r="AV255" s="486"/>
      <c r="AW255" s="486"/>
      <c r="AX255" s="486"/>
      <c r="AY255" s="486"/>
      <c r="AZ255" s="486"/>
      <c r="BA255" s="486"/>
      <c r="BB255" s="486"/>
      <c r="BC255" s="486"/>
      <c r="BD255" s="486"/>
      <c r="BE255" s="486"/>
      <c r="BF255" s="486"/>
      <c r="BG255" s="486"/>
      <c r="BH255" s="486"/>
      <c r="BI255" s="486"/>
      <c r="BJ255" s="486"/>
      <c r="BK255" s="486"/>
      <c r="BL255" s="486"/>
      <c r="BM255" s="486"/>
      <c r="BN255" s="486"/>
      <c r="BO255" s="486"/>
      <c r="BP255" s="486"/>
      <c r="BQ255" s="486"/>
      <c r="BR255" s="486"/>
    </row>
    <row r="256" spans="1:71" s="287" customFormat="1" ht="15.75" x14ac:dyDescent="0.25">
      <c r="F256" s="644"/>
      <c r="G256" s="604"/>
      <c r="H256" s="604"/>
      <c r="I256" s="604"/>
      <c r="J256" s="604"/>
      <c r="K256" s="604"/>
      <c r="L256" s="604"/>
      <c r="M256" s="604"/>
      <c r="N256" s="604"/>
      <c r="O256" s="604"/>
      <c r="P256" s="604"/>
      <c r="Q256" s="604"/>
      <c r="R256" s="604"/>
      <c r="S256" s="604"/>
      <c r="V256" s="605"/>
      <c r="W256" s="605"/>
      <c r="X256" s="605"/>
      <c r="Y256" s="605"/>
      <c r="Z256" s="605"/>
      <c r="AA256" s="605"/>
      <c r="AB256" s="605"/>
      <c r="AC256" s="605"/>
      <c r="AD256" s="605"/>
      <c r="AE256" s="605"/>
      <c r="AF256" s="605"/>
      <c r="AG256" s="605"/>
      <c r="AH256" s="605"/>
      <c r="AI256" s="605"/>
      <c r="AJ256" s="605"/>
      <c r="AK256" s="605"/>
      <c r="AL256" s="605"/>
      <c r="AM256" s="605"/>
      <c r="AN256" s="605"/>
      <c r="AO256" s="605"/>
      <c r="AP256" s="605"/>
      <c r="AQ256" s="605"/>
      <c r="AR256" s="605"/>
      <c r="AS256" s="605"/>
      <c r="AT256" s="605"/>
      <c r="AU256" s="605"/>
      <c r="AV256" s="605"/>
      <c r="AW256" s="605"/>
      <c r="AX256" s="605"/>
      <c r="AY256" s="605"/>
      <c r="AZ256" s="605"/>
      <c r="BA256" s="605"/>
      <c r="BB256" s="605"/>
      <c r="BC256" s="605"/>
      <c r="BD256" s="605"/>
      <c r="BE256" s="605"/>
      <c r="BF256" s="605"/>
      <c r="BG256" s="605"/>
      <c r="BH256" s="605"/>
      <c r="BI256" s="605"/>
      <c r="BJ256" s="605"/>
      <c r="BK256" s="605"/>
      <c r="BL256" s="605"/>
      <c r="BM256" s="605"/>
      <c r="BN256" s="605"/>
      <c r="BO256" s="605"/>
      <c r="BP256" s="605"/>
      <c r="BQ256" s="605"/>
    </row>
    <row r="257" spans="6:76" s="287" customFormat="1" ht="18.75" x14ac:dyDescent="0.3">
      <c r="F257" s="645"/>
      <c r="G257" s="645"/>
      <c r="H257" s="645"/>
      <c r="I257" s="645"/>
      <c r="J257" s="645"/>
      <c r="K257" s="645"/>
      <c r="L257" s="645"/>
      <c r="M257" s="645"/>
      <c r="N257" s="645"/>
      <c r="O257" s="645"/>
      <c r="P257" s="645"/>
      <c r="Q257" s="645"/>
      <c r="R257" s="645"/>
      <c r="S257" s="645"/>
      <c r="T257" s="295"/>
      <c r="U257" s="295"/>
      <c r="V257" s="639"/>
      <c r="W257" s="639"/>
      <c r="X257" s="639"/>
      <c r="Y257" s="639"/>
      <c r="Z257" s="639"/>
      <c r="AA257" s="639"/>
      <c r="AB257" s="639"/>
      <c r="AC257" s="639"/>
      <c r="AD257" s="639"/>
      <c r="AE257" s="639"/>
      <c r="AF257" s="639"/>
      <c r="AG257" s="639"/>
      <c r="AH257" s="639"/>
      <c r="AI257" s="639"/>
      <c r="AJ257" s="639"/>
      <c r="AK257" s="639"/>
      <c r="AL257" s="639"/>
      <c r="AM257" s="639"/>
      <c r="AN257" s="639"/>
      <c r="AO257" s="639"/>
      <c r="AP257" s="639"/>
      <c r="AQ257" s="639"/>
      <c r="AR257" s="639"/>
      <c r="AS257" s="639"/>
      <c r="AT257" s="639"/>
      <c r="AU257" s="639"/>
      <c r="AV257" s="639"/>
      <c r="AW257" s="639"/>
      <c r="AX257" s="639"/>
      <c r="AY257" s="639"/>
      <c r="AZ257" s="639"/>
      <c r="BA257" s="639"/>
      <c r="BB257" s="639"/>
      <c r="BC257" s="639"/>
      <c r="BD257" s="639"/>
      <c r="BE257" s="639"/>
      <c r="BF257" s="639"/>
      <c r="BG257" s="639"/>
      <c r="BH257" s="639"/>
      <c r="BI257" s="639"/>
      <c r="BJ257" s="639"/>
      <c r="BK257" s="639"/>
      <c r="BL257" s="639"/>
      <c r="BM257" s="639"/>
      <c r="BN257" s="639"/>
      <c r="BO257" s="639"/>
      <c r="BP257" s="639"/>
      <c r="BQ257" s="639"/>
      <c r="BR257" s="639"/>
      <c r="BS257" s="639"/>
      <c r="BT257" s="639"/>
    </row>
    <row r="258" spans="6:76" s="287" customFormat="1" ht="15.75" x14ac:dyDescent="0.25">
      <c r="F258" s="645"/>
      <c r="G258" s="645"/>
      <c r="H258" s="645"/>
      <c r="I258" s="645"/>
      <c r="J258" s="645"/>
      <c r="K258" s="645"/>
      <c r="L258" s="645"/>
      <c r="M258" s="645"/>
      <c r="N258" s="645"/>
      <c r="O258" s="645"/>
      <c r="P258" s="645"/>
      <c r="Q258" s="645"/>
      <c r="R258" s="645"/>
      <c r="S258" s="645"/>
      <c r="T258" s="286"/>
      <c r="U258" s="286"/>
      <c r="V258" s="647"/>
      <c r="W258" s="647"/>
      <c r="X258" s="647"/>
      <c r="Y258" s="647"/>
      <c r="Z258" s="647"/>
      <c r="AA258" s="647"/>
      <c r="AB258" s="647"/>
      <c r="AC258" s="647"/>
      <c r="AD258" s="647"/>
      <c r="AE258" s="647"/>
      <c r="AF258" s="647"/>
      <c r="AG258" s="647"/>
      <c r="AH258" s="647"/>
      <c r="AI258" s="647"/>
      <c r="AJ258" s="647"/>
      <c r="AK258" s="647"/>
      <c r="AL258" s="647"/>
      <c r="AM258" s="647"/>
      <c r="AN258" s="647"/>
      <c r="AO258" s="647"/>
      <c r="AP258" s="647"/>
      <c r="AQ258" s="647"/>
      <c r="AR258" s="647"/>
      <c r="AS258" s="647"/>
      <c r="AT258" s="647"/>
      <c r="AU258" s="647"/>
      <c r="AV258" s="647"/>
      <c r="AW258" s="647"/>
      <c r="AX258" s="647"/>
      <c r="AY258" s="647"/>
      <c r="AZ258" s="647"/>
      <c r="BA258" s="647"/>
      <c r="BB258" s="647"/>
      <c r="BC258" s="647"/>
      <c r="BD258" s="647"/>
      <c r="BE258" s="647"/>
      <c r="BF258" s="647"/>
      <c r="BG258" s="647"/>
      <c r="BH258" s="647"/>
      <c r="BI258" s="647"/>
      <c r="BJ258" s="647"/>
      <c r="BK258" s="647"/>
      <c r="BL258" s="647"/>
      <c r="BM258" s="647"/>
      <c r="BN258" s="647"/>
      <c r="BO258" s="647"/>
      <c r="BP258" s="647"/>
      <c r="BQ258" s="647"/>
      <c r="BR258" s="647"/>
      <c r="BS258" s="647"/>
      <c r="BT258" s="647"/>
    </row>
    <row r="259" spans="6:76" s="287" customFormat="1" ht="15.75" x14ac:dyDescent="0.25">
      <c r="F259" s="285"/>
      <c r="G259" s="285"/>
      <c r="H259" s="285"/>
      <c r="I259" s="285"/>
      <c r="J259" s="285"/>
      <c r="K259" s="285"/>
      <c r="L259" s="285"/>
      <c r="M259" s="285"/>
      <c r="N259" s="285"/>
      <c r="O259" s="285"/>
      <c r="P259" s="285"/>
      <c r="Q259" s="285"/>
      <c r="R259" s="285"/>
      <c r="S259" s="285"/>
      <c r="T259" s="286"/>
      <c r="U259" s="286"/>
      <c r="V259" s="605"/>
      <c r="W259" s="605"/>
      <c r="X259" s="605"/>
      <c r="Y259" s="605"/>
      <c r="Z259" s="605"/>
      <c r="AA259" s="605"/>
      <c r="AB259" s="605"/>
      <c r="AC259" s="605"/>
      <c r="AD259" s="605"/>
      <c r="AE259" s="605"/>
      <c r="AF259" s="605"/>
      <c r="AG259" s="605"/>
      <c r="AH259" s="605"/>
      <c r="AI259" s="605"/>
      <c r="AJ259" s="605"/>
      <c r="AK259" s="605"/>
      <c r="AL259" s="605"/>
      <c r="AM259" s="605"/>
      <c r="AN259" s="605"/>
      <c r="AO259" s="605"/>
      <c r="AP259" s="605"/>
      <c r="AQ259" s="605"/>
      <c r="AR259" s="605"/>
      <c r="AS259" s="605"/>
      <c r="AT259" s="605"/>
      <c r="AU259" s="605"/>
      <c r="AV259" s="605"/>
      <c r="AW259" s="605"/>
      <c r="AX259" s="605"/>
      <c r="AY259" s="605"/>
      <c r="AZ259" s="605"/>
      <c r="BA259" s="605"/>
      <c r="BB259" s="605"/>
      <c r="BC259" s="605"/>
      <c r="BD259" s="605"/>
      <c r="BE259" s="605"/>
      <c r="BF259" s="605"/>
      <c r="BG259" s="605"/>
      <c r="BH259" s="605"/>
      <c r="BI259" s="605"/>
      <c r="BJ259" s="605"/>
      <c r="BK259" s="605"/>
      <c r="BL259" s="605"/>
      <c r="BM259" s="605"/>
      <c r="BN259" s="605"/>
      <c r="BO259" s="605"/>
      <c r="BP259" s="605"/>
      <c r="BQ259" s="605"/>
      <c r="BR259" s="605"/>
      <c r="BS259" s="605"/>
      <c r="BT259" s="605"/>
    </row>
    <row r="260" spans="6:76" s="287" customFormat="1" ht="15.75" x14ac:dyDescent="0.25">
      <c r="F260" s="285"/>
      <c r="G260" s="285"/>
      <c r="H260" s="285"/>
      <c r="I260" s="285"/>
      <c r="J260" s="285"/>
      <c r="K260" s="285"/>
      <c r="L260" s="285"/>
      <c r="M260" s="285"/>
      <c r="N260" s="285"/>
      <c r="O260" s="285"/>
      <c r="P260" s="285"/>
      <c r="Q260" s="285"/>
      <c r="R260" s="285"/>
      <c r="S260" s="285"/>
      <c r="T260" s="286"/>
      <c r="U260" s="286"/>
      <c r="V260" s="605"/>
      <c r="W260" s="605"/>
      <c r="X260" s="605"/>
      <c r="Y260" s="605"/>
      <c r="Z260" s="605"/>
      <c r="AA260" s="605"/>
      <c r="AB260" s="605"/>
      <c r="AC260" s="605"/>
      <c r="AD260" s="605"/>
      <c r="AE260" s="605"/>
      <c r="AF260" s="605"/>
      <c r="AG260" s="605"/>
      <c r="AH260" s="605"/>
      <c r="AI260" s="605"/>
      <c r="AJ260" s="605"/>
      <c r="AK260" s="605"/>
      <c r="AL260" s="605"/>
      <c r="AM260" s="605"/>
      <c r="AN260" s="605"/>
      <c r="AO260" s="605"/>
      <c r="AP260" s="605"/>
      <c r="AQ260" s="605"/>
      <c r="AR260" s="605"/>
      <c r="AS260" s="605"/>
      <c r="AT260" s="605"/>
      <c r="AU260" s="605"/>
      <c r="AV260" s="605"/>
      <c r="AW260" s="605"/>
      <c r="AX260" s="605"/>
      <c r="AY260" s="605"/>
      <c r="AZ260" s="605"/>
      <c r="BA260" s="605"/>
      <c r="BB260" s="605"/>
      <c r="BC260" s="605"/>
      <c r="BD260" s="605"/>
      <c r="BE260" s="605"/>
      <c r="BF260" s="605"/>
      <c r="BG260" s="605"/>
      <c r="BH260" s="605"/>
      <c r="BI260" s="605"/>
      <c r="BJ260" s="605"/>
      <c r="BK260" s="605"/>
      <c r="BL260" s="605"/>
      <c r="BM260" s="605"/>
      <c r="BN260" s="605"/>
      <c r="BO260" s="605"/>
      <c r="BP260" s="605"/>
      <c r="BQ260" s="605"/>
      <c r="BR260" s="605"/>
      <c r="BS260" s="605"/>
      <c r="BT260" s="605"/>
    </row>
    <row r="261" spans="6:76" s="287" customFormat="1" ht="15.75" x14ac:dyDescent="0.25">
      <c r="F261" s="285"/>
      <c r="G261" s="285"/>
      <c r="H261" s="285"/>
      <c r="I261" s="285"/>
      <c r="J261" s="285"/>
      <c r="K261" s="285"/>
      <c r="L261" s="285"/>
      <c r="M261" s="285"/>
      <c r="N261" s="285"/>
      <c r="O261" s="285"/>
      <c r="P261" s="285"/>
      <c r="Q261" s="285"/>
      <c r="R261" s="285"/>
      <c r="S261" s="285"/>
      <c r="T261" s="286"/>
      <c r="U261" s="286"/>
      <c r="V261" s="606"/>
      <c r="W261" s="606"/>
      <c r="X261" s="606"/>
      <c r="Y261" s="606"/>
      <c r="Z261" s="606"/>
      <c r="AA261" s="606"/>
      <c r="AB261" s="606"/>
      <c r="AC261" s="606"/>
      <c r="AD261" s="606"/>
      <c r="AE261" s="606"/>
      <c r="AF261" s="606"/>
      <c r="AG261" s="606"/>
      <c r="AH261" s="606"/>
      <c r="AI261" s="606"/>
      <c r="AJ261" s="606"/>
      <c r="AK261" s="606"/>
      <c r="AL261" s="606"/>
      <c r="AM261" s="606"/>
      <c r="AN261" s="606"/>
      <c r="AO261" s="606"/>
      <c r="AP261" s="606"/>
      <c r="AQ261" s="606"/>
      <c r="AR261" s="606"/>
      <c r="AS261" s="606"/>
      <c r="AT261" s="606"/>
      <c r="AU261" s="606"/>
      <c r="AV261" s="606"/>
      <c r="AW261" s="606"/>
      <c r="AX261" s="606"/>
      <c r="AY261" s="606"/>
      <c r="AZ261" s="606"/>
      <c r="BA261" s="606"/>
      <c r="BB261" s="288"/>
      <c r="BC261" s="288"/>
      <c r="BD261" s="288"/>
      <c r="BE261" s="288"/>
      <c r="BF261" s="288"/>
      <c r="BG261" s="288"/>
      <c r="BH261" s="288"/>
      <c r="BI261" s="288"/>
      <c r="BJ261" s="288"/>
      <c r="BK261" s="288"/>
      <c r="BL261" s="288"/>
      <c r="BM261" s="289"/>
      <c r="BN261" s="289"/>
      <c r="BO261" s="289"/>
      <c r="BP261" s="289"/>
      <c r="BQ261" s="289"/>
      <c r="BR261" s="289"/>
      <c r="BS261" s="289"/>
      <c r="BT261" s="289"/>
    </row>
    <row r="262" spans="6:76" s="287" customFormat="1" ht="15" x14ac:dyDescent="0.25">
      <c r="F262" s="285"/>
      <c r="G262" s="285"/>
      <c r="H262" s="285"/>
      <c r="I262" s="285"/>
      <c r="J262" s="285"/>
      <c r="K262" s="607"/>
      <c r="L262" s="608"/>
      <c r="M262" s="608"/>
      <c r="N262" s="608"/>
      <c r="O262" s="608"/>
      <c r="P262" s="608"/>
      <c r="Q262" s="608"/>
      <c r="R262" s="608"/>
      <c r="S262" s="608"/>
      <c r="T262" s="608"/>
      <c r="U262" s="608"/>
      <c r="V262" s="280"/>
      <c r="W262" s="280"/>
      <c r="X262" s="280"/>
      <c r="Y262" s="608"/>
      <c r="Z262" s="608"/>
      <c r="AA262" s="608"/>
      <c r="AB262" s="280"/>
      <c r="AC262" s="608"/>
      <c r="AD262" s="608"/>
      <c r="AE262" s="608"/>
      <c r="AF262" s="608"/>
      <c r="AG262" s="621"/>
      <c r="AH262" s="621"/>
      <c r="AI262" s="621"/>
      <c r="AJ262" s="621"/>
      <c r="AK262" s="290"/>
      <c r="AL262" s="290"/>
      <c r="AM262" s="290"/>
      <c r="AN262" s="621"/>
      <c r="AO262" s="621"/>
      <c r="AP262" s="621"/>
      <c r="AQ262" s="290"/>
      <c r="AR262" s="621"/>
      <c r="AS262" s="621"/>
      <c r="AT262" s="621"/>
      <c r="AU262" s="290"/>
      <c r="AV262" s="290"/>
      <c r="AW262" s="290"/>
      <c r="AX262" s="621"/>
      <c r="AY262" s="621"/>
      <c r="AZ262" s="621"/>
      <c r="BA262" s="621"/>
      <c r="BB262" s="290"/>
      <c r="BC262" s="621"/>
      <c r="BD262" s="621"/>
      <c r="BE262" s="621"/>
      <c r="BF262" s="290"/>
      <c r="BG262" s="621"/>
      <c r="BH262" s="621"/>
      <c r="BI262" s="621"/>
      <c r="BJ262" s="325"/>
      <c r="BK262" s="325"/>
      <c r="BL262" s="290"/>
      <c r="BM262" s="608"/>
      <c r="BN262" s="608"/>
      <c r="BO262" s="608"/>
      <c r="BP262" s="608"/>
      <c r="BQ262" s="291"/>
      <c r="BR262" s="608"/>
      <c r="BS262" s="608"/>
      <c r="BT262" s="608"/>
      <c r="BU262" s="608"/>
    </row>
    <row r="263" spans="6:76" s="287" customFormat="1" ht="15" x14ac:dyDescent="0.25">
      <c r="F263" s="285"/>
      <c r="G263" s="285"/>
      <c r="H263" s="285"/>
      <c r="I263" s="285"/>
      <c r="J263" s="285"/>
      <c r="K263" s="607"/>
      <c r="L263" s="291"/>
      <c r="M263" s="291"/>
      <c r="N263" s="291"/>
      <c r="O263" s="291"/>
      <c r="P263" s="291"/>
      <c r="Q263" s="291"/>
      <c r="R263" s="291"/>
      <c r="S263" s="291"/>
      <c r="T263" s="291"/>
      <c r="U263" s="291"/>
      <c r="V263" s="291"/>
      <c r="W263" s="291"/>
      <c r="X263" s="291"/>
      <c r="Y263" s="291"/>
      <c r="Z263" s="291"/>
      <c r="AA263" s="291"/>
      <c r="AB263" s="291"/>
      <c r="AC263" s="291"/>
      <c r="AD263" s="290"/>
      <c r="AE263" s="290"/>
      <c r="AF263" s="290"/>
      <c r="AG263" s="290"/>
      <c r="AH263" s="290"/>
      <c r="AI263" s="290"/>
      <c r="AJ263" s="290"/>
      <c r="AK263" s="290"/>
      <c r="AL263" s="290"/>
      <c r="AM263" s="290"/>
      <c r="AN263" s="290"/>
      <c r="AO263" s="290"/>
      <c r="AP263" s="290"/>
      <c r="AQ263" s="290"/>
      <c r="AR263" s="290"/>
      <c r="AS263" s="290"/>
      <c r="AT263" s="290"/>
      <c r="AU263" s="290"/>
      <c r="AV263" s="290"/>
      <c r="AW263" s="290"/>
      <c r="AX263" s="290"/>
      <c r="AY263" s="290"/>
      <c r="AZ263" s="290"/>
      <c r="BA263" s="290"/>
      <c r="BB263" s="290"/>
      <c r="BC263" s="290"/>
      <c r="BD263" s="290"/>
      <c r="BE263" s="290"/>
      <c r="BF263" s="290"/>
      <c r="BG263" s="290"/>
      <c r="BH263" s="290"/>
      <c r="BI263" s="290"/>
      <c r="BJ263" s="290"/>
      <c r="BK263" s="290"/>
      <c r="BL263" s="290"/>
      <c r="BM263" s="291"/>
      <c r="BN263" s="291"/>
      <c r="BO263" s="291"/>
      <c r="BP263" s="291"/>
      <c r="BQ263" s="291"/>
      <c r="BR263" s="291"/>
      <c r="BS263" s="291"/>
      <c r="BT263" s="290"/>
      <c r="BU263" s="291"/>
    </row>
    <row r="264" spans="6:76" s="287" customFormat="1" ht="15" x14ac:dyDescent="0.25">
      <c r="F264" s="285"/>
      <c r="G264" s="285"/>
      <c r="H264" s="285"/>
      <c r="I264" s="285"/>
      <c r="J264" s="285"/>
      <c r="K264" s="607"/>
      <c r="L264" s="291"/>
      <c r="M264" s="291"/>
      <c r="N264" s="291"/>
      <c r="O264" s="291"/>
      <c r="P264" s="291"/>
      <c r="Q264" s="280"/>
      <c r="R264" s="291"/>
      <c r="S264" s="291"/>
      <c r="T264" s="291"/>
      <c r="U264" s="291"/>
      <c r="V264" s="291"/>
      <c r="W264" s="291"/>
      <c r="X264" s="291"/>
      <c r="Y264" s="291"/>
      <c r="Z264" s="291"/>
      <c r="AA264" s="291"/>
      <c r="AB264" s="291"/>
      <c r="AC264" s="291"/>
      <c r="AD264" s="290"/>
      <c r="AE264" s="290"/>
      <c r="AF264" s="290"/>
      <c r="AG264" s="290"/>
      <c r="AH264" s="290"/>
      <c r="AI264" s="290"/>
      <c r="AJ264" s="290"/>
      <c r="AK264" s="290"/>
      <c r="AL264" s="290"/>
      <c r="AM264" s="290"/>
      <c r="AN264" s="290"/>
      <c r="AO264" s="290"/>
      <c r="AP264" s="290"/>
      <c r="AQ264" s="290"/>
      <c r="AR264" s="290"/>
      <c r="AS264" s="290"/>
      <c r="AT264" s="290"/>
      <c r="AU264" s="290"/>
      <c r="AV264" s="290"/>
      <c r="AW264" s="290"/>
      <c r="AX264" s="290"/>
      <c r="AY264" s="290"/>
      <c r="AZ264" s="290"/>
      <c r="BA264" s="290"/>
      <c r="BB264" s="290"/>
      <c r="BC264" s="290"/>
      <c r="BD264" s="290"/>
      <c r="BE264" s="290"/>
      <c r="BF264" s="290"/>
      <c r="BG264" s="290"/>
      <c r="BH264" s="290"/>
      <c r="BI264" s="290"/>
      <c r="BJ264" s="290"/>
      <c r="BK264" s="290"/>
      <c r="BL264" s="290"/>
      <c r="BM264" s="291"/>
      <c r="BN264" s="291"/>
      <c r="BO264" s="291"/>
      <c r="BP264" s="291"/>
      <c r="BQ264" s="291"/>
      <c r="BR264" s="291"/>
      <c r="BS264" s="291"/>
      <c r="BT264" s="290"/>
      <c r="BU264" s="291"/>
    </row>
    <row r="265" spans="6:76" s="287" customFormat="1" ht="15" x14ac:dyDescent="0.25">
      <c r="F265" s="285"/>
      <c r="G265" s="285"/>
      <c r="H265" s="285"/>
      <c r="I265" s="285"/>
      <c r="J265" s="285"/>
      <c r="K265" s="280"/>
      <c r="L265" s="291"/>
      <c r="M265" s="291"/>
      <c r="N265" s="291"/>
      <c r="O265" s="291"/>
      <c r="P265" s="291"/>
      <c r="Q265" s="280"/>
      <c r="R265" s="291"/>
      <c r="S265" s="291"/>
      <c r="T265" s="291"/>
      <c r="U265" s="291"/>
      <c r="V265" s="291"/>
      <c r="W265" s="291"/>
      <c r="X265" s="291"/>
      <c r="Y265" s="291"/>
      <c r="Z265" s="291"/>
      <c r="AA265" s="291"/>
      <c r="AB265" s="291"/>
      <c r="AC265" s="291"/>
      <c r="AD265" s="290"/>
      <c r="AE265" s="290"/>
      <c r="AF265" s="290"/>
      <c r="AG265" s="290"/>
      <c r="AH265" s="290"/>
      <c r="AI265" s="290"/>
      <c r="AJ265" s="290"/>
      <c r="AK265" s="290"/>
      <c r="AL265" s="290"/>
      <c r="AM265" s="290"/>
      <c r="AN265" s="290"/>
      <c r="AO265" s="290"/>
      <c r="AP265" s="290"/>
      <c r="AQ265" s="290"/>
      <c r="AR265" s="290"/>
      <c r="AS265" s="290"/>
      <c r="AT265" s="290"/>
      <c r="AU265" s="290"/>
      <c r="AV265" s="290"/>
      <c r="AW265" s="290"/>
      <c r="AX265" s="290"/>
      <c r="AY265" s="290"/>
      <c r="AZ265" s="290"/>
      <c r="BA265" s="290"/>
      <c r="BB265" s="290"/>
      <c r="BC265" s="290"/>
      <c r="BD265" s="290"/>
      <c r="BE265" s="290"/>
      <c r="BF265" s="290"/>
      <c r="BG265" s="290"/>
      <c r="BH265" s="290"/>
      <c r="BI265" s="290"/>
      <c r="BJ265" s="290"/>
      <c r="BK265" s="290"/>
      <c r="BL265" s="290"/>
      <c r="BM265" s="291"/>
      <c r="BN265" s="291"/>
      <c r="BO265" s="291"/>
      <c r="BP265" s="291"/>
      <c r="BQ265" s="291"/>
      <c r="BR265" s="291"/>
      <c r="BS265" s="291"/>
      <c r="BT265" s="290"/>
      <c r="BU265" s="290"/>
    </row>
    <row r="266" spans="6:76" s="287" customFormat="1" ht="15" x14ac:dyDescent="0.25">
      <c r="F266" s="285"/>
      <c r="G266" s="285"/>
      <c r="H266" s="285"/>
      <c r="I266" s="285"/>
      <c r="J266" s="285"/>
      <c r="K266" s="303"/>
      <c r="L266" s="303"/>
      <c r="M266" s="303"/>
      <c r="N266" s="303"/>
      <c r="O266" s="303"/>
      <c r="P266" s="303"/>
      <c r="Q266" s="292"/>
      <c r="R266" s="292"/>
      <c r="S266" s="292"/>
      <c r="T266" s="292"/>
      <c r="U266" s="292"/>
      <c r="V266" s="292"/>
      <c r="W266" s="292"/>
      <c r="X266" s="292"/>
      <c r="Y266" s="292"/>
      <c r="Z266" s="292"/>
      <c r="AA266" s="292"/>
      <c r="AB266" s="320"/>
      <c r="AC266" s="320"/>
      <c r="AD266" s="326"/>
      <c r="AE266" s="326"/>
      <c r="AF266" s="326"/>
      <c r="AG266" s="326"/>
      <c r="AH266" s="326"/>
      <c r="AI266" s="326"/>
      <c r="AJ266" s="326"/>
      <c r="AK266" s="326"/>
      <c r="AL266" s="326"/>
      <c r="AM266" s="326"/>
      <c r="AN266" s="326"/>
      <c r="AO266" s="326"/>
      <c r="AP266" s="326"/>
      <c r="AQ266" s="326"/>
      <c r="AR266" s="326"/>
      <c r="AS266" s="326"/>
      <c r="AT266" s="326"/>
      <c r="AU266" s="326"/>
      <c r="AV266" s="326"/>
      <c r="AW266" s="326"/>
      <c r="AX266" s="326"/>
      <c r="AY266" s="326"/>
      <c r="AZ266" s="326"/>
      <c r="BA266" s="326"/>
      <c r="BB266" s="326"/>
      <c r="BC266" s="326"/>
      <c r="BD266" s="326"/>
      <c r="BE266" s="326"/>
      <c r="BF266" s="326"/>
      <c r="BG266" s="326"/>
      <c r="BH266" s="326"/>
      <c r="BI266" s="326"/>
      <c r="BJ266" s="326"/>
      <c r="BK266" s="326"/>
      <c r="BL266" s="326"/>
      <c r="BM266" s="320"/>
      <c r="BN266" s="320"/>
      <c r="BO266" s="320"/>
      <c r="BP266" s="320"/>
      <c r="BQ266" s="320"/>
      <c r="BR266" s="320"/>
      <c r="BS266" s="320"/>
      <c r="BT266" s="320"/>
      <c r="BU266" s="293"/>
    </row>
    <row r="267" spans="6:76" s="287" customFormat="1" ht="15.75" x14ac:dyDescent="0.25">
      <c r="F267" s="294"/>
      <c r="G267" s="295"/>
      <c r="H267" s="295"/>
      <c r="I267" s="295"/>
      <c r="J267" s="295"/>
      <c r="K267" s="289"/>
      <c r="L267" s="289"/>
      <c r="M267" s="289"/>
      <c r="N267" s="289"/>
      <c r="O267" s="289"/>
      <c r="P267" s="289"/>
      <c r="Q267" s="289"/>
      <c r="R267" s="289"/>
      <c r="S267" s="289"/>
      <c r="T267" s="289"/>
      <c r="U267" s="289"/>
      <c r="V267" s="289"/>
      <c r="W267" s="289"/>
      <c r="X267" s="289"/>
      <c r="Y267" s="289"/>
      <c r="Z267" s="289"/>
      <c r="AA267" s="289"/>
      <c r="AB267" s="289"/>
      <c r="AC267" s="289"/>
      <c r="AD267" s="288"/>
      <c r="AE267" s="288"/>
      <c r="AF267" s="288"/>
      <c r="AG267" s="288"/>
      <c r="AH267" s="288"/>
      <c r="AI267" s="288"/>
      <c r="AJ267" s="288"/>
      <c r="AK267" s="288"/>
      <c r="AL267" s="288"/>
      <c r="AM267" s="288"/>
      <c r="AN267" s="288"/>
      <c r="AO267" s="288"/>
      <c r="AP267" s="288"/>
      <c r="AQ267" s="288"/>
      <c r="AR267" s="288"/>
      <c r="AS267" s="288"/>
      <c r="AT267" s="288"/>
      <c r="AU267" s="288"/>
      <c r="AV267" s="288"/>
      <c r="AW267" s="288"/>
      <c r="AX267" s="288"/>
      <c r="AY267" s="288"/>
      <c r="AZ267" s="288"/>
      <c r="BA267" s="288"/>
      <c r="BB267" s="288"/>
      <c r="BC267" s="288"/>
      <c r="BD267" s="288"/>
      <c r="BE267" s="288"/>
      <c r="BF267" s="288"/>
      <c r="BG267" s="288"/>
      <c r="BH267" s="288"/>
      <c r="BI267" s="296"/>
      <c r="BJ267" s="296"/>
      <c r="BK267" s="296"/>
      <c r="BL267" s="296"/>
      <c r="BM267" s="293"/>
      <c r="BN267" s="293"/>
      <c r="BO267" s="293"/>
      <c r="BP267" s="293"/>
      <c r="BQ267" s="293"/>
      <c r="BR267" s="293"/>
      <c r="BS267" s="293"/>
      <c r="BT267" s="293"/>
      <c r="BU267" s="293"/>
    </row>
    <row r="268" spans="6:76" s="287" customFormat="1" x14ac:dyDescent="0.2">
      <c r="F268" s="327"/>
      <c r="G268" s="617"/>
      <c r="H268" s="617"/>
      <c r="I268" s="617"/>
      <c r="J268" s="617"/>
      <c r="K268" s="617"/>
      <c r="L268" s="617"/>
      <c r="M268" s="617"/>
      <c r="N268" s="617"/>
      <c r="O268" s="617"/>
      <c r="P268" s="617"/>
      <c r="Q268" s="617"/>
      <c r="R268" s="617"/>
      <c r="S268" s="617"/>
      <c r="T268" s="617"/>
      <c r="U268" s="618"/>
      <c r="V268" s="618"/>
      <c r="W268" s="618"/>
      <c r="X268" s="618"/>
      <c r="Y268" s="618"/>
      <c r="Z268" s="618"/>
      <c r="AA268" s="618"/>
      <c r="AB268" s="618"/>
      <c r="AC268" s="618"/>
      <c r="AD268" s="618"/>
      <c r="AE268" s="623"/>
      <c r="AF268" s="623"/>
      <c r="AG268" s="623"/>
      <c r="AH268" s="623"/>
      <c r="AI268" s="623"/>
      <c r="AJ268" s="623"/>
      <c r="AK268" s="623"/>
      <c r="AL268" s="623"/>
      <c r="AM268" s="623"/>
      <c r="AN268" s="623"/>
      <c r="AO268" s="623"/>
      <c r="AP268" s="623"/>
      <c r="AQ268" s="623"/>
      <c r="AR268" s="623"/>
      <c r="AS268" s="618"/>
      <c r="AT268" s="618"/>
      <c r="AU268" s="618"/>
      <c r="AV268" s="618"/>
      <c r="AW268" s="618"/>
      <c r="AX268" s="618"/>
      <c r="AY268" s="618"/>
      <c r="AZ268" s="618"/>
      <c r="BA268" s="618"/>
      <c r="BB268" s="618"/>
      <c r="BC268" s="618"/>
      <c r="BD268" s="618"/>
      <c r="BE268" s="618"/>
      <c r="BF268" s="618"/>
      <c r="BG268" s="618"/>
      <c r="BH268" s="618"/>
      <c r="BI268" s="618"/>
      <c r="BJ268" s="618"/>
      <c r="BK268" s="618"/>
      <c r="BL268" s="618"/>
      <c r="BM268" s="618"/>
      <c r="BN268" s="618"/>
      <c r="BO268" s="618"/>
      <c r="BP268" s="618"/>
      <c r="BQ268" s="618"/>
      <c r="BR268" s="618"/>
      <c r="BS268" s="618"/>
      <c r="BT268" s="618"/>
      <c r="BU268" s="618"/>
      <c r="BV268" s="618"/>
    </row>
    <row r="269" spans="6:76" s="287" customFormat="1" x14ac:dyDescent="0.2">
      <c r="F269" s="327"/>
      <c r="G269" s="617"/>
      <c r="H269" s="617"/>
      <c r="I269" s="617"/>
      <c r="J269" s="617"/>
      <c r="K269" s="617"/>
      <c r="L269" s="617"/>
      <c r="M269" s="617"/>
      <c r="N269" s="617"/>
      <c r="O269" s="617"/>
      <c r="P269" s="617"/>
      <c r="Q269" s="617"/>
      <c r="R269" s="617"/>
      <c r="S269" s="617"/>
      <c r="T269" s="617"/>
      <c r="U269" s="656"/>
      <c r="V269" s="656"/>
      <c r="W269" s="328"/>
      <c r="X269" s="328"/>
      <c r="Y269" s="657"/>
      <c r="Z269" s="657"/>
      <c r="AA269" s="656"/>
      <c r="AB269" s="656"/>
      <c r="AC269" s="656"/>
      <c r="AD269" s="656"/>
      <c r="AE269" s="660"/>
      <c r="AF269" s="660"/>
      <c r="AG269" s="664"/>
      <c r="AH269" s="626"/>
      <c r="AI269" s="626"/>
      <c r="AJ269" s="626"/>
      <c r="AK269" s="626"/>
      <c r="AL269" s="626"/>
      <c r="AM269" s="626"/>
      <c r="AN269" s="626"/>
      <c r="AO269" s="626"/>
      <c r="AP269" s="626"/>
      <c r="AQ269" s="660"/>
      <c r="AR269" s="660"/>
      <c r="AS269" s="658"/>
      <c r="AT269" s="658"/>
      <c r="AU269" s="660"/>
      <c r="AV269" s="660"/>
      <c r="AW269" s="660"/>
      <c r="AX269" s="660"/>
      <c r="AY269" s="628"/>
      <c r="AZ269" s="626"/>
      <c r="BA269" s="626"/>
      <c r="BB269" s="626"/>
      <c r="BC269" s="660"/>
      <c r="BD269" s="660"/>
      <c r="BE269" s="661"/>
      <c r="BF269" s="604"/>
      <c r="BG269" s="604"/>
      <c r="BH269" s="604"/>
      <c r="BI269" s="604"/>
      <c r="BJ269" s="604"/>
      <c r="BK269" s="604"/>
      <c r="BL269" s="604"/>
      <c r="BM269" s="604"/>
      <c r="BN269" s="604"/>
      <c r="BO269" s="612"/>
      <c r="BP269" s="612"/>
      <c r="BQ269" s="631"/>
      <c r="BR269" s="631"/>
      <c r="BS269" s="612"/>
      <c r="BT269" s="612"/>
      <c r="BU269" s="662"/>
      <c r="BV269" s="604"/>
      <c r="BW269" s="329"/>
      <c r="BX269" s="329"/>
    </row>
    <row r="270" spans="6:76" s="287" customFormat="1" ht="13.5" customHeight="1" x14ac:dyDescent="0.2">
      <c r="F270" s="327"/>
      <c r="G270" s="617"/>
      <c r="H270" s="617"/>
      <c r="I270" s="617"/>
      <c r="J270" s="617"/>
      <c r="K270" s="617"/>
      <c r="L270" s="617"/>
      <c r="M270" s="617"/>
      <c r="N270" s="617"/>
      <c r="O270" s="617"/>
      <c r="P270" s="617"/>
      <c r="Q270" s="617"/>
      <c r="R270" s="617"/>
      <c r="S270" s="617"/>
      <c r="T270" s="617"/>
      <c r="U270" s="656"/>
      <c r="V270" s="656"/>
      <c r="W270" s="328"/>
      <c r="X270" s="328"/>
      <c r="Y270" s="657"/>
      <c r="Z270" s="657"/>
      <c r="AA270" s="656"/>
      <c r="AB270" s="656"/>
      <c r="AC270" s="656"/>
      <c r="AD270" s="656"/>
      <c r="AE270" s="660"/>
      <c r="AF270" s="660"/>
      <c r="AG270" s="660"/>
      <c r="AH270" s="660"/>
      <c r="AI270" s="664"/>
      <c r="AJ270" s="626"/>
      <c r="AK270" s="626"/>
      <c r="AL270" s="626"/>
      <c r="AM270" s="626"/>
      <c r="AN270" s="626"/>
      <c r="AO270" s="626"/>
      <c r="AP270" s="626"/>
      <c r="AQ270" s="660"/>
      <c r="AR270" s="660"/>
      <c r="AS270" s="658"/>
      <c r="AT270" s="658"/>
      <c r="AU270" s="660"/>
      <c r="AV270" s="660"/>
      <c r="AW270" s="660"/>
      <c r="AX270" s="660"/>
      <c r="AY270" s="626"/>
      <c r="AZ270" s="626"/>
      <c r="BA270" s="626"/>
      <c r="BB270" s="626"/>
      <c r="BC270" s="660"/>
      <c r="BD270" s="660"/>
      <c r="BE270" s="660"/>
      <c r="BF270" s="660"/>
      <c r="BG270" s="661"/>
      <c r="BH270" s="661"/>
      <c r="BI270" s="661"/>
      <c r="BJ270" s="661"/>
      <c r="BK270" s="661"/>
      <c r="BL270" s="661"/>
      <c r="BM270" s="661"/>
      <c r="BN270" s="661"/>
      <c r="BO270" s="612"/>
      <c r="BP270" s="612"/>
      <c r="BQ270" s="631"/>
      <c r="BR270" s="631"/>
      <c r="BS270" s="612"/>
      <c r="BT270" s="612"/>
      <c r="BU270" s="612"/>
      <c r="BV270" s="663"/>
      <c r="BW270" s="329"/>
      <c r="BX270" s="329"/>
    </row>
    <row r="271" spans="6:76" s="287" customFormat="1" ht="12.75" customHeight="1" x14ac:dyDescent="0.2">
      <c r="F271" s="327"/>
      <c r="G271" s="617"/>
      <c r="H271" s="617"/>
      <c r="I271" s="617"/>
      <c r="J271" s="617"/>
      <c r="K271" s="617"/>
      <c r="L271" s="617"/>
      <c r="M271" s="617"/>
      <c r="N271" s="617"/>
      <c r="O271" s="617"/>
      <c r="P271" s="617"/>
      <c r="Q271" s="617"/>
      <c r="R271" s="617"/>
      <c r="S271" s="617"/>
      <c r="T271" s="617"/>
      <c r="U271" s="656"/>
      <c r="V271" s="656"/>
      <c r="W271" s="328"/>
      <c r="X271" s="328"/>
      <c r="Y271" s="657"/>
      <c r="Z271" s="657"/>
      <c r="AA271" s="656"/>
      <c r="AB271" s="656"/>
      <c r="AC271" s="656"/>
      <c r="AD271" s="656"/>
      <c r="AE271" s="660"/>
      <c r="AF271" s="660"/>
      <c r="AG271" s="660"/>
      <c r="AH271" s="660"/>
      <c r="AI271" s="658"/>
      <c r="AJ271" s="658"/>
      <c r="AK271" s="658"/>
      <c r="AL271" s="658"/>
      <c r="AM271" s="658"/>
      <c r="AN271" s="658"/>
      <c r="AO271" s="658"/>
      <c r="AP271" s="658"/>
      <c r="AQ271" s="660"/>
      <c r="AR271" s="660"/>
      <c r="AS271" s="658"/>
      <c r="AT271" s="658"/>
      <c r="AU271" s="660"/>
      <c r="AV271" s="660"/>
      <c r="AW271" s="660"/>
      <c r="AX271" s="660"/>
      <c r="AY271" s="659"/>
      <c r="AZ271" s="626"/>
      <c r="BA271" s="659"/>
      <c r="BB271" s="626"/>
      <c r="BC271" s="660"/>
      <c r="BD271" s="660"/>
      <c r="BE271" s="660"/>
      <c r="BF271" s="660"/>
      <c r="BG271" s="658"/>
      <c r="BH271" s="658"/>
      <c r="BI271" s="658"/>
      <c r="BJ271" s="658"/>
      <c r="BK271" s="658"/>
      <c r="BL271" s="658"/>
      <c r="BM271" s="656"/>
      <c r="BN271" s="656"/>
      <c r="BO271" s="612"/>
      <c r="BP271" s="612"/>
      <c r="BQ271" s="631"/>
      <c r="BR271" s="631"/>
      <c r="BS271" s="612"/>
      <c r="BT271" s="612"/>
      <c r="BU271" s="604"/>
      <c r="BV271" s="663"/>
      <c r="BW271" s="330"/>
      <c r="BX271" s="329"/>
    </row>
    <row r="272" spans="6:76" s="287" customFormat="1" ht="12.75" customHeight="1" x14ac:dyDescent="0.2">
      <c r="F272" s="327"/>
      <c r="G272" s="617"/>
      <c r="H272" s="617"/>
      <c r="I272" s="617"/>
      <c r="J272" s="617"/>
      <c r="K272" s="617"/>
      <c r="L272" s="617"/>
      <c r="M272" s="617"/>
      <c r="N272" s="617"/>
      <c r="O272" s="617"/>
      <c r="P272" s="617"/>
      <c r="Q272" s="617"/>
      <c r="R272" s="617"/>
      <c r="S272" s="617"/>
      <c r="T272" s="617"/>
      <c r="U272" s="656"/>
      <c r="V272" s="656"/>
      <c r="W272" s="328"/>
      <c r="X272" s="328"/>
      <c r="Y272" s="657"/>
      <c r="Z272" s="657"/>
      <c r="AA272" s="656"/>
      <c r="AB272" s="656"/>
      <c r="AC272" s="656"/>
      <c r="AD272" s="656"/>
      <c r="AE272" s="660"/>
      <c r="AF272" s="660"/>
      <c r="AG272" s="660"/>
      <c r="AH272" s="660"/>
      <c r="AI272" s="658"/>
      <c r="AJ272" s="658"/>
      <c r="AK272" s="658"/>
      <c r="AL272" s="658"/>
      <c r="AM272" s="658"/>
      <c r="AN272" s="658"/>
      <c r="AO272" s="658"/>
      <c r="AP272" s="658"/>
      <c r="AQ272" s="660"/>
      <c r="AR272" s="660"/>
      <c r="AS272" s="658"/>
      <c r="AT272" s="658"/>
      <c r="AU272" s="660"/>
      <c r="AV272" s="660"/>
      <c r="AW272" s="660"/>
      <c r="AX272" s="660"/>
      <c r="AY272" s="626"/>
      <c r="AZ272" s="626"/>
      <c r="BA272" s="626"/>
      <c r="BB272" s="626"/>
      <c r="BC272" s="660"/>
      <c r="BD272" s="660"/>
      <c r="BE272" s="660"/>
      <c r="BF272" s="660"/>
      <c r="BG272" s="658"/>
      <c r="BH272" s="658"/>
      <c r="BI272" s="658"/>
      <c r="BJ272" s="658"/>
      <c r="BK272" s="658"/>
      <c r="BL272" s="658"/>
      <c r="BM272" s="656"/>
      <c r="BN272" s="656"/>
      <c r="BO272" s="612"/>
      <c r="BP272" s="612"/>
      <c r="BQ272" s="631"/>
      <c r="BR272" s="631"/>
      <c r="BS272" s="612"/>
      <c r="BT272" s="612"/>
      <c r="BU272" s="604"/>
      <c r="BV272" s="663"/>
      <c r="BW272" s="329"/>
      <c r="BX272" s="329"/>
    </row>
    <row r="273" spans="6:76" s="287" customFormat="1" x14ac:dyDescent="0.2">
      <c r="F273" s="319"/>
      <c r="G273" s="615"/>
      <c r="H273" s="615"/>
      <c r="I273" s="615"/>
      <c r="J273" s="615"/>
      <c r="K273" s="615"/>
      <c r="L273" s="615"/>
      <c r="M273" s="615"/>
      <c r="N273" s="615"/>
      <c r="O273" s="615"/>
      <c r="P273" s="615"/>
      <c r="Q273" s="615"/>
      <c r="R273" s="615"/>
      <c r="S273" s="615"/>
      <c r="T273" s="615"/>
      <c r="U273" s="650"/>
      <c r="V273" s="650"/>
      <c r="W273" s="319"/>
      <c r="X273" s="319"/>
      <c r="Y273" s="650"/>
      <c r="Z273" s="650"/>
      <c r="AA273" s="650"/>
      <c r="AB273" s="650"/>
      <c r="AC273" s="650"/>
      <c r="AD273" s="650"/>
      <c r="AE273" s="649"/>
      <c r="AF273" s="649"/>
      <c r="AG273" s="649"/>
      <c r="AH273" s="649"/>
      <c r="AI273" s="649"/>
      <c r="AJ273" s="649"/>
      <c r="AK273" s="649"/>
      <c r="AL273" s="649"/>
      <c r="AM273" s="649"/>
      <c r="AN273" s="649"/>
      <c r="AO273" s="649"/>
      <c r="AP273" s="649"/>
      <c r="AQ273" s="649"/>
      <c r="AR273" s="649"/>
      <c r="AS273" s="649"/>
      <c r="AT273" s="649"/>
      <c r="AU273" s="649"/>
      <c r="AV273" s="649"/>
      <c r="AW273" s="649"/>
      <c r="AX273" s="649"/>
      <c r="AY273" s="649"/>
      <c r="AZ273" s="649"/>
      <c r="BA273" s="649"/>
      <c r="BB273" s="649"/>
      <c r="BC273" s="649"/>
      <c r="BD273" s="649"/>
      <c r="BE273" s="649"/>
      <c r="BF273" s="649"/>
      <c r="BG273" s="649"/>
      <c r="BH273" s="649"/>
      <c r="BI273" s="649"/>
      <c r="BJ273" s="649"/>
      <c r="BK273" s="649"/>
      <c r="BL273" s="649"/>
      <c r="BM273" s="650"/>
      <c r="BN273" s="650"/>
      <c r="BO273" s="650"/>
      <c r="BP273" s="650"/>
      <c r="BQ273" s="650"/>
      <c r="BR273" s="650"/>
      <c r="BS273" s="650"/>
      <c r="BT273" s="650"/>
      <c r="BU273" s="331"/>
      <c r="BV273" s="331"/>
      <c r="BW273" s="330"/>
      <c r="BX273" s="330"/>
    </row>
    <row r="274" spans="6:76" s="287" customFormat="1" x14ac:dyDescent="0.2">
      <c r="F274" s="319"/>
      <c r="G274" s="615"/>
      <c r="H274" s="615"/>
      <c r="I274" s="615"/>
      <c r="J274" s="615"/>
      <c r="K274" s="615"/>
      <c r="L274" s="615"/>
      <c r="M274" s="615"/>
      <c r="N274" s="615"/>
      <c r="O274" s="615"/>
      <c r="P274" s="615"/>
      <c r="Q274" s="615"/>
      <c r="R274" s="615"/>
      <c r="S274" s="615"/>
      <c r="T274" s="615"/>
      <c r="U274" s="650"/>
      <c r="V274" s="650"/>
      <c r="W274" s="319"/>
      <c r="X274" s="319"/>
      <c r="Y274" s="650"/>
      <c r="Z274" s="650"/>
      <c r="AA274" s="650"/>
      <c r="AB274" s="650"/>
      <c r="AC274" s="650"/>
      <c r="AD274" s="650"/>
      <c r="AE274" s="649"/>
      <c r="AF274" s="649"/>
      <c r="AG274" s="649"/>
      <c r="AH274" s="649"/>
      <c r="AI274" s="649"/>
      <c r="AJ274" s="649"/>
      <c r="AK274" s="649"/>
      <c r="AL274" s="649"/>
      <c r="AM274" s="649"/>
      <c r="AN274" s="649"/>
      <c r="AO274" s="649"/>
      <c r="AP274" s="649"/>
      <c r="AQ274" s="649"/>
      <c r="AR274" s="649"/>
      <c r="AS274" s="649"/>
      <c r="AT274" s="649"/>
      <c r="AU274" s="649"/>
      <c r="AV274" s="649"/>
      <c r="AW274" s="649"/>
      <c r="AX274" s="649"/>
      <c r="AY274" s="649"/>
      <c r="AZ274" s="649"/>
      <c r="BA274" s="649"/>
      <c r="BB274" s="649"/>
      <c r="BC274" s="649"/>
      <c r="BD274" s="649"/>
      <c r="BE274" s="649"/>
      <c r="BF274" s="649"/>
      <c r="BG274" s="649"/>
      <c r="BH274" s="649"/>
      <c r="BI274" s="649"/>
      <c r="BJ274" s="649"/>
      <c r="BK274" s="649"/>
      <c r="BL274" s="649"/>
      <c r="BM274" s="650"/>
      <c r="BN274" s="650"/>
      <c r="BO274" s="650"/>
      <c r="BP274" s="650"/>
      <c r="BQ274" s="650"/>
      <c r="BR274" s="650"/>
      <c r="BS274" s="650"/>
      <c r="BT274" s="650"/>
      <c r="BU274" s="280"/>
      <c r="BV274" s="280"/>
      <c r="BW274" s="302"/>
      <c r="BX274" s="302"/>
    </row>
    <row r="275" spans="6:76" s="287" customFormat="1" x14ac:dyDescent="0.2">
      <c r="F275" s="319"/>
      <c r="G275" s="615"/>
      <c r="H275" s="615"/>
      <c r="I275" s="615"/>
      <c r="J275" s="615"/>
      <c r="K275" s="615"/>
      <c r="L275" s="615"/>
      <c r="M275" s="615"/>
      <c r="N275" s="615"/>
      <c r="O275" s="615"/>
      <c r="P275" s="615"/>
      <c r="Q275" s="615"/>
      <c r="R275" s="615"/>
      <c r="S275" s="615"/>
      <c r="T275" s="615"/>
      <c r="U275" s="650"/>
      <c r="V275" s="650"/>
      <c r="W275" s="319"/>
      <c r="X275" s="319"/>
      <c r="Y275" s="650"/>
      <c r="Z275" s="650"/>
      <c r="AA275" s="650"/>
      <c r="AB275" s="650"/>
      <c r="AC275" s="650"/>
      <c r="AD275" s="650"/>
      <c r="AE275" s="649"/>
      <c r="AF275" s="649"/>
      <c r="AG275" s="649"/>
      <c r="AH275" s="649"/>
      <c r="AI275" s="649"/>
      <c r="AJ275" s="649"/>
      <c r="AK275" s="649"/>
      <c r="AL275" s="649"/>
      <c r="AM275" s="649"/>
      <c r="AN275" s="649"/>
      <c r="AO275" s="649"/>
      <c r="AP275" s="649"/>
      <c r="AQ275" s="649"/>
      <c r="AR275" s="649"/>
      <c r="AS275" s="649"/>
      <c r="AT275" s="649"/>
      <c r="AU275" s="649"/>
      <c r="AV275" s="649"/>
      <c r="AW275" s="649"/>
      <c r="AX275" s="649"/>
      <c r="AY275" s="649"/>
      <c r="AZ275" s="649"/>
      <c r="BA275" s="649"/>
      <c r="BB275" s="649"/>
      <c r="BC275" s="649"/>
      <c r="BD275" s="649"/>
      <c r="BE275" s="649"/>
      <c r="BF275" s="649"/>
      <c r="BG275" s="649"/>
      <c r="BH275" s="649"/>
      <c r="BI275" s="649"/>
      <c r="BJ275" s="649"/>
      <c r="BK275" s="649"/>
      <c r="BL275" s="649"/>
      <c r="BM275" s="650"/>
      <c r="BN275" s="650"/>
      <c r="BO275" s="650"/>
      <c r="BP275" s="650"/>
      <c r="BQ275" s="650"/>
      <c r="BR275" s="650"/>
      <c r="BS275" s="650"/>
      <c r="BT275" s="650"/>
      <c r="BU275" s="280"/>
      <c r="BV275" s="280"/>
      <c r="BW275" s="302"/>
      <c r="BX275" s="302"/>
    </row>
    <row r="276" spans="6:76" s="287" customFormat="1" x14ac:dyDescent="0.2">
      <c r="F276" s="319"/>
      <c r="G276" s="615"/>
      <c r="H276" s="615"/>
      <c r="I276" s="615"/>
      <c r="J276" s="615"/>
      <c r="K276" s="615"/>
      <c r="L276" s="615"/>
      <c r="M276" s="615"/>
      <c r="N276" s="615"/>
      <c r="O276" s="615"/>
      <c r="P276" s="615"/>
      <c r="Q276" s="615"/>
      <c r="R276" s="615"/>
      <c r="S276" s="615"/>
      <c r="T276" s="615"/>
      <c r="U276" s="650"/>
      <c r="V276" s="650"/>
      <c r="W276" s="319"/>
      <c r="X276" s="319"/>
      <c r="Y276" s="650"/>
      <c r="Z276" s="650"/>
      <c r="AA276" s="650"/>
      <c r="AB276" s="650"/>
      <c r="AC276" s="650"/>
      <c r="AD276" s="650"/>
      <c r="AE276" s="649"/>
      <c r="AF276" s="649"/>
      <c r="AG276" s="649"/>
      <c r="AH276" s="649"/>
      <c r="AI276" s="649"/>
      <c r="AJ276" s="649"/>
      <c r="AK276" s="649"/>
      <c r="AL276" s="649"/>
      <c r="AM276" s="649"/>
      <c r="AN276" s="649"/>
      <c r="AO276" s="649"/>
      <c r="AP276" s="649"/>
      <c r="AQ276" s="649"/>
      <c r="AR276" s="649"/>
      <c r="AS276" s="649"/>
      <c r="AT276" s="649"/>
      <c r="AU276" s="649"/>
      <c r="AV276" s="649"/>
      <c r="AW276" s="649"/>
      <c r="AX276" s="649"/>
      <c r="AY276" s="649"/>
      <c r="AZ276" s="649"/>
      <c r="BA276" s="649"/>
      <c r="BB276" s="649"/>
      <c r="BC276" s="649"/>
      <c r="BD276" s="649"/>
      <c r="BE276" s="649"/>
      <c r="BF276" s="649"/>
      <c r="BG276" s="649"/>
      <c r="BH276" s="649"/>
      <c r="BI276" s="649"/>
      <c r="BJ276" s="649"/>
      <c r="BK276" s="649"/>
      <c r="BL276" s="649"/>
      <c r="BM276" s="650"/>
      <c r="BN276" s="650"/>
      <c r="BO276" s="650"/>
      <c r="BP276" s="650"/>
      <c r="BQ276" s="650"/>
      <c r="BR276" s="650"/>
      <c r="BS276" s="650"/>
      <c r="BT276" s="650"/>
      <c r="BU276" s="280"/>
      <c r="BV276" s="280"/>
      <c r="BW276" s="302"/>
      <c r="BX276" s="302"/>
    </row>
    <row r="277" spans="6:76" s="287" customFormat="1" x14ac:dyDescent="0.2">
      <c r="F277" s="319"/>
      <c r="G277" s="615"/>
      <c r="H277" s="615"/>
      <c r="I277" s="615"/>
      <c r="J277" s="615"/>
      <c r="K277" s="615"/>
      <c r="L277" s="615"/>
      <c r="M277" s="615"/>
      <c r="N277" s="615"/>
      <c r="O277" s="615"/>
      <c r="P277" s="615"/>
      <c r="Q277" s="615"/>
      <c r="R277" s="615"/>
      <c r="S277" s="615"/>
      <c r="T277" s="615"/>
      <c r="U277" s="650"/>
      <c r="V277" s="650"/>
      <c r="W277" s="319"/>
      <c r="X277" s="319"/>
      <c r="Y277" s="650"/>
      <c r="Z277" s="650"/>
      <c r="AA277" s="650"/>
      <c r="AB277" s="650"/>
      <c r="AC277" s="650"/>
      <c r="AD277" s="650"/>
      <c r="AE277" s="649"/>
      <c r="AF277" s="649"/>
      <c r="AG277" s="649"/>
      <c r="AH277" s="649"/>
      <c r="AI277" s="649"/>
      <c r="AJ277" s="649"/>
      <c r="AK277" s="649"/>
      <c r="AL277" s="649"/>
      <c r="AM277" s="649"/>
      <c r="AN277" s="649"/>
      <c r="AO277" s="649"/>
      <c r="AP277" s="649"/>
      <c r="AQ277" s="649"/>
      <c r="AR277" s="649"/>
      <c r="AS277" s="649"/>
      <c r="AT277" s="649"/>
      <c r="AU277" s="649"/>
      <c r="AV277" s="649"/>
      <c r="AW277" s="649"/>
      <c r="AX277" s="649"/>
      <c r="AY277" s="649"/>
      <c r="AZ277" s="649"/>
      <c r="BA277" s="649"/>
      <c r="BB277" s="649"/>
      <c r="BC277" s="649"/>
      <c r="BD277" s="649"/>
      <c r="BE277" s="649"/>
      <c r="BF277" s="649"/>
      <c r="BG277" s="649"/>
      <c r="BH277" s="649"/>
      <c r="BI277" s="649"/>
      <c r="BJ277" s="649"/>
      <c r="BK277" s="649"/>
      <c r="BL277" s="649"/>
      <c r="BM277" s="650"/>
      <c r="BN277" s="650"/>
      <c r="BO277" s="650"/>
      <c r="BP277" s="650"/>
      <c r="BQ277" s="650"/>
      <c r="BR277" s="650"/>
      <c r="BS277" s="650"/>
      <c r="BT277" s="650"/>
      <c r="BU277" s="280"/>
      <c r="BV277" s="280"/>
      <c r="BW277" s="302"/>
      <c r="BX277" s="302"/>
    </row>
    <row r="278" spans="6:76" s="287" customFormat="1" x14ac:dyDescent="0.2">
      <c r="F278" s="319"/>
      <c r="G278" s="615"/>
      <c r="H278" s="615"/>
      <c r="I278" s="615"/>
      <c r="J278" s="615"/>
      <c r="K278" s="615"/>
      <c r="L278" s="615"/>
      <c r="M278" s="615"/>
      <c r="N278" s="615"/>
      <c r="O278" s="615"/>
      <c r="P278" s="615"/>
      <c r="Q278" s="615"/>
      <c r="R278" s="615"/>
      <c r="S278" s="615"/>
      <c r="T278" s="615"/>
      <c r="U278" s="650"/>
      <c r="V278" s="650"/>
      <c r="W278" s="319"/>
      <c r="X278" s="319"/>
      <c r="Y278" s="650"/>
      <c r="Z278" s="650"/>
      <c r="AA278" s="650"/>
      <c r="AB278" s="650"/>
      <c r="AC278" s="650"/>
      <c r="AD278" s="650"/>
      <c r="AE278" s="649"/>
      <c r="AF278" s="649"/>
      <c r="AG278" s="649"/>
      <c r="AH278" s="649"/>
      <c r="AI278" s="649"/>
      <c r="AJ278" s="649"/>
      <c r="AK278" s="649"/>
      <c r="AL278" s="649"/>
      <c r="AM278" s="649"/>
      <c r="AN278" s="649"/>
      <c r="AO278" s="649"/>
      <c r="AP278" s="649"/>
      <c r="AQ278" s="649"/>
      <c r="AR278" s="649"/>
      <c r="AS278" s="649"/>
      <c r="AT278" s="649"/>
      <c r="AU278" s="649"/>
      <c r="AV278" s="649"/>
      <c r="AW278" s="649"/>
      <c r="AX278" s="649"/>
      <c r="AY278" s="649"/>
      <c r="AZ278" s="649"/>
      <c r="BA278" s="649"/>
      <c r="BB278" s="649"/>
      <c r="BC278" s="649"/>
      <c r="BD278" s="649"/>
      <c r="BE278" s="649"/>
      <c r="BF278" s="649"/>
      <c r="BG278" s="649"/>
      <c r="BH278" s="649"/>
      <c r="BI278" s="649"/>
      <c r="BJ278" s="649"/>
      <c r="BK278" s="649"/>
      <c r="BL278" s="649"/>
      <c r="BM278" s="650"/>
      <c r="BN278" s="650"/>
      <c r="BO278" s="650"/>
      <c r="BP278" s="650"/>
      <c r="BQ278" s="650"/>
      <c r="BR278" s="650"/>
      <c r="BS278" s="650"/>
      <c r="BT278" s="650"/>
      <c r="BU278" s="280"/>
      <c r="BV278" s="280"/>
      <c r="BW278" s="302"/>
      <c r="BX278" s="302"/>
    </row>
    <row r="279" spans="6:76" s="287" customFormat="1" x14ac:dyDescent="0.2">
      <c r="F279" s="319"/>
      <c r="G279" s="615"/>
      <c r="H279" s="615"/>
      <c r="I279" s="615"/>
      <c r="J279" s="615"/>
      <c r="K279" s="615"/>
      <c r="L279" s="615"/>
      <c r="M279" s="615"/>
      <c r="N279" s="615"/>
      <c r="O279" s="615"/>
      <c r="P279" s="615"/>
      <c r="Q279" s="615"/>
      <c r="R279" s="615"/>
      <c r="S279" s="615"/>
      <c r="T279" s="615"/>
      <c r="U279" s="650"/>
      <c r="V279" s="650"/>
      <c r="W279" s="319"/>
      <c r="X279" s="319"/>
      <c r="Y279" s="650"/>
      <c r="Z279" s="650"/>
      <c r="AA279" s="650"/>
      <c r="AB279" s="650"/>
      <c r="AC279" s="650"/>
      <c r="AD279" s="650"/>
      <c r="AE279" s="649"/>
      <c r="AF279" s="649"/>
      <c r="AG279" s="649"/>
      <c r="AH279" s="649"/>
      <c r="AI279" s="649"/>
      <c r="AJ279" s="649"/>
      <c r="AK279" s="649"/>
      <c r="AL279" s="649"/>
      <c r="AM279" s="649"/>
      <c r="AN279" s="649"/>
      <c r="AO279" s="649"/>
      <c r="AP279" s="649"/>
      <c r="AQ279" s="649"/>
      <c r="AR279" s="649"/>
      <c r="AS279" s="649"/>
      <c r="AT279" s="649"/>
      <c r="AU279" s="649"/>
      <c r="AV279" s="649"/>
      <c r="AW279" s="649"/>
      <c r="AX279" s="649"/>
      <c r="AY279" s="649"/>
      <c r="AZ279" s="649"/>
      <c r="BA279" s="649"/>
      <c r="BB279" s="649"/>
      <c r="BC279" s="649"/>
      <c r="BD279" s="649"/>
      <c r="BE279" s="649"/>
      <c r="BF279" s="649"/>
      <c r="BG279" s="649"/>
      <c r="BH279" s="649"/>
      <c r="BI279" s="649"/>
      <c r="BJ279" s="649"/>
      <c r="BK279" s="649"/>
      <c r="BL279" s="649"/>
      <c r="BM279" s="650"/>
      <c r="BN279" s="650"/>
      <c r="BO279" s="650"/>
      <c r="BP279" s="650"/>
      <c r="BQ279" s="650"/>
      <c r="BR279" s="650"/>
      <c r="BS279" s="650"/>
      <c r="BT279" s="650"/>
      <c r="BU279" s="280"/>
      <c r="BV279" s="280"/>
      <c r="BW279" s="302"/>
      <c r="BX279" s="302"/>
    </row>
    <row r="280" spans="6:76" s="287" customFormat="1" x14ac:dyDescent="0.2">
      <c r="F280" s="319"/>
      <c r="G280" s="615"/>
      <c r="H280" s="615"/>
      <c r="I280" s="615"/>
      <c r="J280" s="615"/>
      <c r="K280" s="615"/>
      <c r="L280" s="615"/>
      <c r="M280" s="615"/>
      <c r="N280" s="615"/>
      <c r="O280" s="615"/>
      <c r="P280" s="615"/>
      <c r="Q280" s="615"/>
      <c r="R280" s="615"/>
      <c r="S280" s="615"/>
      <c r="T280" s="615"/>
      <c r="U280" s="650"/>
      <c r="V280" s="650"/>
      <c r="W280" s="319"/>
      <c r="X280" s="319"/>
      <c r="Y280" s="650"/>
      <c r="Z280" s="650"/>
      <c r="AA280" s="650"/>
      <c r="AB280" s="650"/>
      <c r="AC280" s="650"/>
      <c r="AD280" s="650"/>
      <c r="AE280" s="649"/>
      <c r="AF280" s="649"/>
      <c r="AG280" s="649"/>
      <c r="AH280" s="649"/>
      <c r="AI280" s="649"/>
      <c r="AJ280" s="649"/>
      <c r="AK280" s="649"/>
      <c r="AL280" s="649"/>
      <c r="AM280" s="649"/>
      <c r="AN280" s="649"/>
      <c r="AO280" s="649"/>
      <c r="AP280" s="649"/>
      <c r="AQ280" s="649"/>
      <c r="AR280" s="649"/>
      <c r="AS280" s="649"/>
      <c r="AT280" s="649"/>
      <c r="AU280" s="649"/>
      <c r="AV280" s="649"/>
      <c r="AW280" s="649"/>
      <c r="AX280" s="649"/>
      <c r="AY280" s="649"/>
      <c r="AZ280" s="649"/>
      <c r="BA280" s="649"/>
      <c r="BB280" s="649"/>
      <c r="BC280" s="649"/>
      <c r="BD280" s="649"/>
      <c r="BE280" s="649"/>
      <c r="BF280" s="649"/>
      <c r="BG280" s="649"/>
      <c r="BH280" s="649"/>
      <c r="BI280" s="649"/>
      <c r="BJ280" s="649"/>
      <c r="BK280" s="649"/>
      <c r="BL280" s="649"/>
      <c r="BM280" s="650"/>
      <c r="BN280" s="650"/>
      <c r="BO280" s="650"/>
      <c r="BP280" s="650"/>
      <c r="BQ280" s="650"/>
      <c r="BR280" s="650"/>
      <c r="BS280" s="650"/>
      <c r="BT280" s="650"/>
      <c r="BU280" s="280"/>
      <c r="BV280" s="280"/>
      <c r="BW280" s="302"/>
      <c r="BX280" s="302"/>
    </row>
    <row r="281" spans="6:76" s="287" customFormat="1" x14ac:dyDescent="0.2">
      <c r="F281" s="319"/>
      <c r="G281" s="615"/>
      <c r="H281" s="615"/>
      <c r="I281" s="615"/>
      <c r="J281" s="615"/>
      <c r="K281" s="615"/>
      <c r="L281" s="615"/>
      <c r="M281" s="615"/>
      <c r="N281" s="615"/>
      <c r="O281" s="615"/>
      <c r="P281" s="615"/>
      <c r="Q281" s="615"/>
      <c r="R281" s="615"/>
      <c r="S281" s="615"/>
      <c r="T281" s="615"/>
      <c r="U281" s="650"/>
      <c r="V281" s="650"/>
      <c r="W281" s="319"/>
      <c r="X281" s="319"/>
      <c r="Y281" s="650"/>
      <c r="Z281" s="650"/>
      <c r="AA281" s="650"/>
      <c r="AB281" s="650"/>
      <c r="AC281" s="650"/>
      <c r="AD281" s="650"/>
      <c r="AE281" s="649"/>
      <c r="AF281" s="649"/>
      <c r="AG281" s="649"/>
      <c r="AH281" s="649"/>
      <c r="AI281" s="649"/>
      <c r="AJ281" s="649"/>
      <c r="AK281" s="649"/>
      <c r="AL281" s="649"/>
      <c r="AM281" s="649"/>
      <c r="AN281" s="649"/>
      <c r="AO281" s="649"/>
      <c r="AP281" s="649"/>
      <c r="AQ281" s="649"/>
      <c r="AR281" s="649"/>
      <c r="AS281" s="649"/>
      <c r="AT281" s="649"/>
      <c r="AU281" s="649"/>
      <c r="AV281" s="649"/>
      <c r="AW281" s="649"/>
      <c r="AX281" s="649"/>
      <c r="AY281" s="649"/>
      <c r="AZ281" s="649"/>
      <c r="BA281" s="649"/>
      <c r="BB281" s="649"/>
      <c r="BC281" s="649"/>
      <c r="BD281" s="649"/>
      <c r="BE281" s="649"/>
      <c r="BF281" s="649"/>
      <c r="BG281" s="649"/>
      <c r="BH281" s="649"/>
      <c r="BI281" s="649"/>
      <c r="BJ281" s="649"/>
      <c r="BK281" s="649"/>
      <c r="BL281" s="649"/>
      <c r="BM281" s="650"/>
      <c r="BN281" s="650"/>
      <c r="BO281" s="650"/>
      <c r="BP281" s="650"/>
      <c r="BQ281" s="650"/>
      <c r="BR281" s="650"/>
      <c r="BS281" s="650"/>
      <c r="BT281" s="650"/>
      <c r="BU281" s="293"/>
      <c r="BV281" s="293"/>
    </row>
    <row r="282" spans="6:76" s="287" customFormat="1" ht="15.75" x14ac:dyDescent="0.25">
      <c r="F282" s="319"/>
      <c r="G282" s="632"/>
      <c r="H282" s="632"/>
      <c r="I282" s="632"/>
      <c r="J282" s="632"/>
      <c r="K282" s="632"/>
      <c r="L282" s="632"/>
      <c r="M282" s="632"/>
      <c r="N282" s="632"/>
      <c r="O282" s="632"/>
      <c r="P282" s="632"/>
      <c r="Q282" s="632"/>
      <c r="R282" s="632"/>
      <c r="S282" s="632"/>
      <c r="T282" s="632"/>
      <c r="U282" s="650"/>
      <c r="V282" s="650"/>
      <c r="W282" s="319"/>
      <c r="X282" s="319"/>
      <c r="Y282" s="650"/>
      <c r="Z282" s="650"/>
      <c r="AA282" s="650"/>
      <c r="AB282" s="650"/>
      <c r="AC282" s="650"/>
      <c r="AD282" s="650"/>
      <c r="AE282" s="649"/>
      <c r="AF282" s="649"/>
      <c r="AG282" s="649"/>
      <c r="AH282" s="649"/>
      <c r="AI282" s="649"/>
      <c r="AJ282" s="649"/>
      <c r="AK282" s="649"/>
      <c r="AL282" s="649"/>
      <c r="AM282" s="649"/>
      <c r="AN282" s="649"/>
      <c r="AO282" s="649"/>
      <c r="AP282" s="649"/>
      <c r="AQ282" s="649"/>
      <c r="AR282" s="649"/>
      <c r="AS282" s="649"/>
      <c r="AT282" s="649"/>
      <c r="AU282" s="649"/>
      <c r="AV282" s="649"/>
      <c r="AW282" s="649"/>
      <c r="AX282" s="649"/>
      <c r="AY282" s="649"/>
      <c r="AZ282" s="649"/>
      <c r="BA282" s="649"/>
      <c r="BB282" s="649"/>
      <c r="BC282" s="649"/>
      <c r="BD282" s="649"/>
      <c r="BE282" s="649"/>
      <c r="BF282" s="649"/>
      <c r="BG282" s="649"/>
      <c r="BH282" s="649"/>
      <c r="BI282" s="649"/>
      <c r="BJ282" s="649"/>
      <c r="BK282" s="649"/>
      <c r="BL282" s="649"/>
      <c r="BM282" s="650"/>
      <c r="BN282" s="650"/>
      <c r="BO282" s="650"/>
      <c r="BP282" s="650"/>
      <c r="BQ282" s="650"/>
      <c r="BR282" s="650"/>
      <c r="BS282" s="650"/>
      <c r="BT282" s="650"/>
      <c r="BU282" s="293"/>
      <c r="BV282" s="293"/>
    </row>
    <row r="283" spans="6:76" s="287" customFormat="1" x14ac:dyDescent="0.2">
      <c r="F283" s="319"/>
      <c r="G283" s="615"/>
      <c r="H283" s="615"/>
      <c r="I283" s="615"/>
      <c r="J283" s="615"/>
      <c r="K283" s="615"/>
      <c r="L283" s="615"/>
      <c r="M283" s="615"/>
      <c r="N283" s="615"/>
      <c r="O283" s="615"/>
      <c r="P283" s="615"/>
      <c r="Q283" s="615"/>
      <c r="R283" s="615"/>
      <c r="S283" s="615"/>
      <c r="T283" s="615"/>
      <c r="U283" s="650"/>
      <c r="V283" s="650"/>
      <c r="W283" s="319"/>
      <c r="X283" s="319"/>
      <c r="Y283" s="650"/>
      <c r="Z283" s="650"/>
      <c r="AA283" s="650"/>
      <c r="AB283" s="650"/>
      <c r="AC283" s="650"/>
      <c r="AD283" s="650"/>
      <c r="AE283" s="649"/>
      <c r="AF283" s="649"/>
      <c r="AG283" s="649"/>
      <c r="AH283" s="649"/>
      <c r="AI283" s="649"/>
      <c r="AJ283" s="649"/>
      <c r="AK283" s="649"/>
      <c r="AL283" s="649"/>
      <c r="AM283" s="649"/>
      <c r="AN283" s="649"/>
      <c r="AO283" s="649"/>
      <c r="AP283" s="649"/>
      <c r="AQ283" s="649"/>
      <c r="AR283" s="649"/>
      <c r="AS283" s="649"/>
      <c r="AT283" s="649"/>
      <c r="AU283" s="649"/>
      <c r="AV283" s="649"/>
      <c r="AW283" s="649"/>
      <c r="AX283" s="649"/>
      <c r="AY283" s="649"/>
      <c r="AZ283" s="649"/>
      <c r="BA283" s="649"/>
      <c r="BB283" s="649"/>
      <c r="BC283" s="649"/>
      <c r="BD283" s="649"/>
      <c r="BE283" s="649"/>
      <c r="BF283" s="649"/>
      <c r="BG283" s="649"/>
      <c r="BH283" s="649"/>
      <c r="BI283" s="649"/>
      <c r="BJ283" s="649"/>
      <c r="BK283" s="649"/>
      <c r="BL283" s="649"/>
      <c r="BM283" s="650"/>
      <c r="BN283" s="650"/>
      <c r="BO283" s="650"/>
      <c r="BP283" s="650"/>
      <c r="BQ283" s="650"/>
      <c r="BR283" s="650"/>
      <c r="BS283" s="650"/>
      <c r="BT283" s="650"/>
      <c r="BU283" s="293"/>
      <c r="BV283" s="293"/>
    </row>
    <row r="284" spans="6:76" s="287" customFormat="1" x14ac:dyDescent="0.2">
      <c r="F284" s="319"/>
      <c r="G284" s="615"/>
      <c r="H284" s="615"/>
      <c r="I284" s="615"/>
      <c r="J284" s="615"/>
      <c r="K284" s="615"/>
      <c r="L284" s="615"/>
      <c r="M284" s="615"/>
      <c r="N284" s="615"/>
      <c r="O284" s="615"/>
      <c r="P284" s="615"/>
      <c r="Q284" s="615"/>
      <c r="R284" s="615"/>
      <c r="S284" s="615"/>
      <c r="T284" s="615"/>
      <c r="U284" s="650"/>
      <c r="V284" s="650"/>
      <c r="W284" s="319"/>
      <c r="X284" s="319"/>
      <c r="Y284" s="650"/>
      <c r="Z284" s="650"/>
      <c r="AA284" s="650"/>
      <c r="AB284" s="650"/>
      <c r="AC284" s="650"/>
      <c r="AD284" s="650"/>
      <c r="AE284" s="649"/>
      <c r="AF284" s="649"/>
      <c r="AG284" s="649"/>
      <c r="AH284" s="649"/>
      <c r="AI284" s="649"/>
      <c r="AJ284" s="649"/>
      <c r="AK284" s="649"/>
      <c r="AL284" s="649"/>
      <c r="AM284" s="649"/>
      <c r="AN284" s="649"/>
      <c r="AO284" s="649"/>
      <c r="AP284" s="649"/>
      <c r="AQ284" s="649"/>
      <c r="AR284" s="649"/>
      <c r="AS284" s="649"/>
      <c r="AT284" s="649"/>
      <c r="AU284" s="649"/>
      <c r="AV284" s="649"/>
      <c r="AW284" s="649"/>
      <c r="AX284" s="649"/>
      <c r="AY284" s="649"/>
      <c r="AZ284" s="649"/>
      <c r="BA284" s="649"/>
      <c r="BB284" s="649"/>
      <c r="BC284" s="649"/>
      <c r="BD284" s="649"/>
      <c r="BE284" s="649"/>
      <c r="BF284" s="649"/>
      <c r="BG284" s="649"/>
      <c r="BH284" s="649"/>
      <c r="BI284" s="649"/>
      <c r="BJ284" s="649"/>
      <c r="BK284" s="649"/>
      <c r="BL284" s="649"/>
      <c r="BM284" s="650"/>
      <c r="BN284" s="650"/>
      <c r="BO284" s="650"/>
      <c r="BP284" s="650"/>
      <c r="BQ284" s="650"/>
      <c r="BR284" s="650"/>
      <c r="BS284" s="650"/>
      <c r="BT284" s="650"/>
      <c r="BU284" s="293"/>
      <c r="BV284" s="293"/>
    </row>
    <row r="285" spans="6:76" s="287" customFormat="1" x14ac:dyDescent="0.2">
      <c r="F285" s="319"/>
      <c r="G285" s="615"/>
      <c r="H285" s="615"/>
      <c r="I285" s="615"/>
      <c r="J285" s="615"/>
      <c r="K285" s="615"/>
      <c r="L285" s="615"/>
      <c r="M285" s="615"/>
      <c r="N285" s="615"/>
      <c r="O285" s="615"/>
      <c r="P285" s="615"/>
      <c r="Q285" s="615"/>
      <c r="R285" s="615"/>
      <c r="S285" s="615"/>
      <c r="T285" s="615"/>
      <c r="U285" s="650"/>
      <c r="V285" s="650"/>
      <c r="W285" s="319"/>
      <c r="X285" s="319"/>
      <c r="Y285" s="650"/>
      <c r="Z285" s="650"/>
      <c r="AA285" s="650"/>
      <c r="AB285" s="650"/>
      <c r="AC285" s="650"/>
      <c r="AD285" s="650"/>
      <c r="AE285" s="649"/>
      <c r="AF285" s="649"/>
      <c r="AG285" s="649"/>
      <c r="AH285" s="649"/>
      <c r="AI285" s="649"/>
      <c r="AJ285" s="649"/>
      <c r="AK285" s="649"/>
      <c r="AL285" s="649"/>
      <c r="AM285" s="649"/>
      <c r="AN285" s="649"/>
      <c r="AO285" s="649"/>
      <c r="AP285" s="649"/>
      <c r="AQ285" s="649"/>
      <c r="AR285" s="649"/>
      <c r="AS285" s="649"/>
      <c r="AT285" s="649"/>
      <c r="AU285" s="649"/>
      <c r="AV285" s="649"/>
      <c r="AW285" s="649"/>
      <c r="AX285" s="649"/>
      <c r="AY285" s="649"/>
      <c r="AZ285" s="649"/>
      <c r="BA285" s="649"/>
      <c r="BB285" s="649"/>
      <c r="BC285" s="649"/>
      <c r="BD285" s="649"/>
      <c r="BE285" s="649"/>
      <c r="BF285" s="649"/>
      <c r="BG285" s="649"/>
      <c r="BH285" s="649"/>
      <c r="BI285" s="649"/>
      <c r="BJ285" s="649"/>
      <c r="BK285" s="649"/>
      <c r="BL285" s="649"/>
      <c r="BM285" s="650"/>
      <c r="BN285" s="650"/>
      <c r="BO285" s="650"/>
      <c r="BP285" s="650"/>
      <c r="BQ285" s="650"/>
      <c r="BR285" s="650"/>
      <c r="BS285" s="650"/>
      <c r="BT285" s="650"/>
      <c r="BU285" s="293"/>
      <c r="BV285" s="293"/>
    </row>
    <row r="286" spans="6:76" s="287" customFormat="1" x14ac:dyDescent="0.2">
      <c r="F286" s="319"/>
      <c r="G286" s="615"/>
      <c r="H286" s="615"/>
      <c r="I286" s="615"/>
      <c r="J286" s="615"/>
      <c r="K286" s="615"/>
      <c r="L286" s="615"/>
      <c r="M286" s="615"/>
      <c r="N286" s="615"/>
      <c r="O286" s="615"/>
      <c r="P286" s="615"/>
      <c r="Q286" s="615"/>
      <c r="R286" s="615"/>
      <c r="S286" s="615"/>
      <c r="T286" s="615"/>
      <c r="U286" s="650"/>
      <c r="V286" s="650"/>
      <c r="W286" s="319"/>
      <c r="X286" s="319"/>
      <c r="Y286" s="650"/>
      <c r="Z286" s="650"/>
      <c r="AA286" s="650"/>
      <c r="AB286" s="650"/>
      <c r="AC286" s="650"/>
      <c r="AD286" s="650"/>
      <c r="AE286" s="649"/>
      <c r="AF286" s="649"/>
      <c r="AG286" s="649"/>
      <c r="AH286" s="649"/>
      <c r="AI286" s="649"/>
      <c r="AJ286" s="649"/>
      <c r="AK286" s="649"/>
      <c r="AL286" s="649"/>
      <c r="AM286" s="649"/>
      <c r="AN286" s="649"/>
      <c r="AO286" s="649"/>
      <c r="AP286" s="649"/>
      <c r="AQ286" s="649"/>
      <c r="AR286" s="649"/>
      <c r="AS286" s="649"/>
      <c r="AT286" s="649"/>
      <c r="AU286" s="649"/>
      <c r="AV286" s="649"/>
      <c r="AW286" s="649"/>
      <c r="AX286" s="649"/>
      <c r="AY286" s="649"/>
      <c r="AZ286" s="649"/>
      <c r="BA286" s="649"/>
      <c r="BB286" s="649"/>
      <c r="BC286" s="649"/>
      <c r="BD286" s="649"/>
      <c r="BE286" s="649"/>
      <c r="BF286" s="649"/>
      <c r="BG286" s="649"/>
      <c r="BH286" s="649"/>
      <c r="BI286" s="649"/>
      <c r="BJ286" s="649"/>
      <c r="BK286" s="649"/>
      <c r="BL286" s="649"/>
      <c r="BM286" s="650"/>
      <c r="BN286" s="650"/>
      <c r="BO286" s="650"/>
      <c r="BP286" s="650"/>
      <c r="BQ286" s="650"/>
      <c r="BR286" s="650"/>
      <c r="BS286" s="650"/>
      <c r="BT286" s="650"/>
      <c r="BU286" s="293"/>
      <c r="BV286" s="293"/>
    </row>
    <row r="287" spans="6:76" s="287" customFormat="1" x14ac:dyDescent="0.2">
      <c r="F287" s="319"/>
      <c r="G287" s="615"/>
      <c r="H287" s="615"/>
      <c r="I287" s="615"/>
      <c r="J287" s="615"/>
      <c r="K287" s="615"/>
      <c r="L287" s="615"/>
      <c r="M287" s="615"/>
      <c r="N287" s="615"/>
      <c r="O287" s="615"/>
      <c r="P287" s="615"/>
      <c r="Q287" s="615"/>
      <c r="R287" s="615"/>
      <c r="S287" s="615"/>
      <c r="T287" s="615"/>
      <c r="U287" s="650"/>
      <c r="V287" s="650"/>
      <c r="W287" s="319"/>
      <c r="X287" s="319"/>
      <c r="Y287" s="650"/>
      <c r="Z287" s="650"/>
      <c r="AA287" s="650"/>
      <c r="AB287" s="650"/>
      <c r="AC287" s="650"/>
      <c r="AD287" s="650"/>
      <c r="AE287" s="649"/>
      <c r="AF287" s="649"/>
      <c r="AG287" s="649"/>
      <c r="AH287" s="649"/>
      <c r="AI287" s="649"/>
      <c r="AJ287" s="649"/>
      <c r="AK287" s="649"/>
      <c r="AL287" s="649"/>
      <c r="AM287" s="649"/>
      <c r="AN287" s="649"/>
      <c r="AO287" s="649"/>
      <c r="AP287" s="649"/>
      <c r="AQ287" s="649"/>
      <c r="AR287" s="649"/>
      <c r="AS287" s="649"/>
      <c r="AT287" s="649"/>
      <c r="AU287" s="649"/>
      <c r="AV287" s="649"/>
      <c r="AW287" s="649"/>
      <c r="AX287" s="649"/>
      <c r="AY287" s="649"/>
      <c r="AZ287" s="649"/>
      <c r="BA287" s="649"/>
      <c r="BB287" s="649"/>
      <c r="BC287" s="649"/>
      <c r="BD287" s="649"/>
      <c r="BE287" s="649"/>
      <c r="BF287" s="649"/>
      <c r="BG287" s="649"/>
      <c r="BH287" s="649"/>
      <c r="BI287" s="649"/>
      <c r="BJ287" s="649"/>
      <c r="BK287" s="649"/>
      <c r="BL287" s="649"/>
      <c r="BM287" s="650"/>
      <c r="BN287" s="650"/>
      <c r="BO287" s="650"/>
      <c r="BP287" s="650"/>
      <c r="BQ287" s="650"/>
      <c r="BR287" s="650"/>
      <c r="BS287" s="650"/>
      <c r="BT287" s="650"/>
      <c r="BU287" s="293"/>
      <c r="BV287" s="293"/>
    </row>
    <row r="288" spans="6:76" s="287" customFormat="1" x14ac:dyDescent="0.2">
      <c r="F288" s="319"/>
      <c r="G288" s="615"/>
      <c r="H288" s="615"/>
      <c r="I288" s="615"/>
      <c r="J288" s="615"/>
      <c r="K288" s="615"/>
      <c r="L288" s="615"/>
      <c r="M288" s="615"/>
      <c r="N288" s="615"/>
      <c r="O288" s="615"/>
      <c r="P288" s="615"/>
      <c r="Q288" s="615"/>
      <c r="R288" s="615"/>
      <c r="S288" s="615"/>
      <c r="T288" s="615"/>
      <c r="U288" s="650"/>
      <c r="V288" s="650"/>
      <c r="W288" s="319"/>
      <c r="X288" s="319"/>
      <c r="Y288" s="650"/>
      <c r="Z288" s="650"/>
      <c r="AA288" s="650"/>
      <c r="AB288" s="650"/>
      <c r="AC288" s="650"/>
      <c r="AD288" s="650"/>
      <c r="AE288" s="649"/>
      <c r="AF288" s="649"/>
      <c r="AG288" s="649"/>
      <c r="AH288" s="649"/>
      <c r="AI288" s="649"/>
      <c r="AJ288" s="649"/>
      <c r="AK288" s="649"/>
      <c r="AL288" s="649"/>
      <c r="AM288" s="649"/>
      <c r="AN288" s="649"/>
      <c r="AO288" s="649"/>
      <c r="AP288" s="649"/>
      <c r="AQ288" s="649"/>
      <c r="AR288" s="649"/>
      <c r="AS288" s="649"/>
      <c r="AT288" s="649"/>
      <c r="AU288" s="649"/>
      <c r="AV288" s="649"/>
      <c r="AW288" s="649"/>
      <c r="AX288" s="649"/>
      <c r="AY288" s="649"/>
      <c r="AZ288" s="649"/>
      <c r="BA288" s="649"/>
      <c r="BB288" s="649"/>
      <c r="BC288" s="649"/>
      <c r="BD288" s="649"/>
      <c r="BE288" s="649"/>
      <c r="BF288" s="649"/>
      <c r="BG288" s="649"/>
      <c r="BH288" s="649"/>
      <c r="BI288" s="649"/>
      <c r="BJ288" s="649"/>
      <c r="BK288" s="649"/>
      <c r="BL288" s="649"/>
      <c r="BM288" s="650"/>
      <c r="BN288" s="650"/>
      <c r="BO288" s="650"/>
      <c r="BP288" s="650"/>
      <c r="BQ288" s="650"/>
      <c r="BR288" s="650"/>
      <c r="BS288" s="650"/>
      <c r="BT288" s="650"/>
      <c r="BU288" s="293"/>
      <c r="BV288" s="293"/>
    </row>
    <row r="289" spans="6:77" s="287" customFormat="1" x14ac:dyDescent="0.2">
      <c r="F289" s="319"/>
      <c r="G289" s="615"/>
      <c r="H289" s="604"/>
      <c r="I289" s="604"/>
      <c r="J289" s="604"/>
      <c r="K289" s="604"/>
      <c r="L289" s="604"/>
      <c r="M289" s="604"/>
      <c r="N289" s="604"/>
      <c r="O289" s="604"/>
      <c r="P289" s="604"/>
      <c r="Q289" s="604"/>
      <c r="R289" s="604"/>
      <c r="S289" s="604"/>
      <c r="T289" s="604"/>
      <c r="U289" s="650"/>
      <c r="V289" s="650"/>
      <c r="W289" s="319"/>
      <c r="X289" s="319"/>
      <c r="Y289" s="650"/>
      <c r="Z289" s="650"/>
      <c r="AA289" s="650"/>
      <c r="AB289" s="650"/>
      <c r="AC289" s="650"/>
      <c r="AD289" s="650"/>
      <c r="AE289" s="649"/>
      <c r="AF289" s="649"/>
      <c r="AG289" s="649"/>
      <c r="AH289" s="649"/>
      <c r="AI289" s="649"/>
      <c r="AJ289" s="649"/>
      <c r="AK289" s="649"/>
      <c r="AL289" s="649"/>
      <c r="AM289" s="649"/>
      <c r="AN289" s="649"/>
      <c r="AO289" s="649"/>
      <c r="AP289" s="649"/>
      <c r="AQ289" s="649"/>
      <c r="AR289" s="649"/>
      <c r="AS289" s="649"/>
      <c r="AT289" s="649"/>
      <c r="AU289" s="649"/>
      <c r="AV289" s="649"/>
      <c r="AW289" s="649"/>
      <c r="AX289" s="649"/>
      <c r="AY289" s="649"/>
      <c r="AZ289" s="649"/>
      <c r="BA289" s="649"/>
      <c r="BB289" s="649"/>
      <c r="BC289" s="649"/>
      <c r="BD289" s="649"/>
      <c r="BE289" s="649"/>
      <c r="BF289" s="649"/>
      <c r="BG289" s="649"/>
      <c r="BH289" s="649"/>
      <c r="BI289" s="649"/>
      <c r="BJ289" s="649"/>
      <c r="BK289" s="649"/>
      <c r="BL289" s="649"/>
      <c r="BM289" s="650"/>
      <c r="BN289" s="650"/>
      <c r="BO289" s="650"/>
      <c r="BP289" s="650"/>
      <c r="BQ289" s="650"/>
      <c r="BR289" s="650"/>
      <c r="BS289" s="650"/>
      <c r="BT289" s="650"/>
      <c r="BU289" s="293"/>
      <c r="BV289" s="293"/>
    </row>
    <row r="290" spans="6:77" s="287" customFormat="1" x14ac:dyDescent="0.2">
      <c r="F290" s="319"/>
      <c r="G290" s="615"/>
      <c r="H290" s="615"/>
      <c r="I290" s="615"/>
      <c r="J290" s="615"/>
      <c r="K290" s="615"/>
      <c r="L290" s="615"/>
      <c r="M290" s="615"/>
      <c r="N290" s="615"/>
      <c r="O290" s="615"/>
      <c r="P290" s="615"/>
      <c r="Q290" s="615"/>
      <c r="R290" s="615"/>
      <c r="S290" s="615"/>
      <c r="T290" s="615"/>
      <c r="U290" s="650"/>
      <c r="V290" s="650"/>
      <c r="W290" s="319"/>
      <c r="X290" s="319"/>
      <c r="Y290" s="650"/>
      <c r="Z290" s="650"/>
      <c r="AA290" s="650"/>
      <c r="AB290" s="650"/>
      <c r="AC290" s="650"/>
      <c r="AD290" s="650"/>
      <c r="AE290" s="649"/>
      <c r="AF290" s="649"/>
      <c r="AG290" s="649"/>
      <c r="AH290" s="649"/>
      <c r="AI290" s="649"/>
      <c r="AJ290" s="649"/>
      <c r="AK290" s="649"/>
      <c r="AL290" s="649"/>
      <c r="AM290" s="649"/>
      <c r="AN290" s="649"/>
      <c r="AO290" s="649"/>
      <c r="AP290" s="649"/>
      <c r="AQ290" s="649"/>
      <c r="AR290" s="649"/>
      <c r="AS290" s="649"/>
      <c r="AT290" s="649"/>
      <c r="AU290" s="649"/>
      <c r="AV290" s="649"/>
      <c r="AW290" s="649"/>
      <c r="AX290" s="649"/>
      <c r="AY290" s="649"/>
      <c r="AZ290" s="649"/>
      <c r="BA290" s="649"/>
      <c r="BB290" s="649"/>
      <c r="BC290" s="649"/>
      <c r="BD290" s="649"/>
      <c r="BE290" s="649"/>
      <c r="BF290" s="649"/>
      <c r="BG290" s="665"/>
      <c r="BH290" s="626"/>
      <c r="BI290" s="649"/>
      <c r="BJ290" s="649"/>
      <c r="BK290" s="649"/>
      <c r="BL290" s="649"/>
      <c r="BM290" s="650"/>
      <c r="BN290" s="650"/>
      <c r="BO290" s="650"/>
      <c r="BP290" s="650"/>
      <c r="BQ290" s="650"/>
      <c r="BR290" s="650"/>
      <c r="BS290" s="650"/>
      <c r="BT290" s="650"/>
      <c r="BU290" s="293"/>
      <c r="BV290" s="293"/>
    </row>
    <row r="291" spans="6:77" s="287" customFormat="1" ht="15.75" x14ac:dyDescent="0.25">
      <c r="F291" s="319"/>
      <c r="G291" s="632"/>
      <c r="H291" s="632"/>
      <c r="I291" s="632"/>
      <c r="J291" s="632"/>
      <c r="K291" s="632"/>
      <c r="L291" s="632"/>
      <c r="M291" s="632"/>
      <c r="N291" s="632"/>
      <c r="O291" s="632"/>
      <c r="P291" s="632"/>
      <c r="Q291" s="632"/>
      <c r="R291" s="632"/>
      <c r="S291" s="632"/>
      <c r="T291" s="632"/>
      <c r="U291" s="650"/>
      <c r="V291" s="650"/>
      <c r="W291" s="319"/>
      <c r="X291" s="319"/>
      <c r="Y291" s="650"/>
      <c r="Z291" s="650"/>
      <c r="AA291" s="650"/>
      <c r="AB291" s="650"/>
      <c r="AC291" s="650"/>
      <c r="AD291" s="650"/>
      <c r="AE291" s="649"/>
      <c r="AF291" s="649"/>
      <c r="AG291" s="649"/>
      <c r="AH291" s="649"/>
      <c r="AI291" s="649"/>
      <c r="AJ291" s="649"/>
      <c r="AK291" s="649"/>
      <c r="AL291" s="649"/>
      <c r="AM291" s="649"/>
      <c r="AN291" s="649"/>
      <c r="AO291" s="649"/>
      <c r="AP291" s="649"/>
      <c r="AQ291" s="649"/>
      <c r="AR291" s="649"/>
      <c r="AS291" s="649"/>
      <c r="AT291" s="649"/>
      <c r="AU291" s="649"/>
      <c r="AV291" s="649"/>
      <c r="AW291" s="649"/>
      <c r="AX291" s="649"/>
      <c r="AY291" s="649"/>
      <c r="AZ291" s="649"/>
      <c r="BA291" s="649"/>
      <c r="BB291" s="649"/>
      <c r="BC291" s="649"/>
      <c r="BD291" s="649"/>
      <c r="BE291" s="649"/>
      <c r="BF291" s="649"/>
      <c r="BG291" s="649"/>
      <c r="BH291" s="649"/>
      <c r="BI291" s="649"/>
      <c r="BJ291" s="649"/>
      <c r="BK291" s="649"/>
      <c r="BL291" s="649"/>
      <c r="BM291" s="650"/>
      <c r="BN291" s="650"/>
      <c r="BO291" s="650"/>
      <c r="BP291" s="650"/>
      <c r="BQ291" s="650"/>
      <c r="BR291" s="650"/>
      <c r="BS291" s="650"/>
      <c r="BT291" s="650"/>
      <c r="BU291" s="293"/>
      <c r="BV291" s="293"/>
    </row>
    <row r="292" spans="6:77" s="287" customFormat="1" x14ac:dyDescent="0.2">
      <c r="G292" s="293"/>
      <c r="H292" s="293"/>
      <c r="I292" s="293"/>
      <c r="J292" s="293"/>
      <c r="K292" s="293"/>
      <c r="L292" s="293"/>
      <c r="M292" s="293"/>
      <c r="N292" s="293"/>
      <c r="O292" s="293"/>
      <c r="P292" s="293"/>
      <c r="Q292" s="293"/>
      <c r="R292" s="293"/>
      <c r="S292" s="293"/>
      <c r="T292" s="293"/>
      <c r="U292" s="293"/>
      <c r="V292" s="293"/>
      <c r="W292" s="293"/>
      <c r="X292" s="293"/>
      <c r="Y292" s="293"/>
      <c r="Z292" s="293"/>
      <c r="AA292" s="293"/>
      <c r="AB292" s="293"/>
      <c r="AC292" s="293"/>
      <c r="AD292" s="296"/>
      <c r="AE292" s="296"/>
      <c r="AF292" s="296"/>
      <c r="AG292" s="296"/>
      <c r="AH292" s="296"/>
      <c r="AI292" s="296"/>
      <c r="AJ292" s="296"/>
      <c r="AK292" s="296"/>
      <c r="AL292" s="296"/>
      <c r="AM292" s="296"/>
      <c r="AN292" s="296"/>
      <c r="AO292" s="296"/>
      <c r="AP292" s="296"/>
      <c r="AQ292" s="296"/>
      <c r="AR292" s="296"/>
      <c r="AS292" s="296"/>
      <c r="AT292" s="296"/>
      <c r="AU292" s="296"/>
      <c r="AV292" s="296"/>
      <c r="AW292" s="296"/>
      <c r="AX292" s="296"/>
      <c r="AY292" s="296"/>
      <c r="AZ292" s="296"/>
      <c r="BA292" s="296"/>
      <c r="BB292" s="296"/>
      <c r="BC292" s="296"/>
      <c r="BD292" s="296"/>
      <c r="BE292" s="296"/>
      <c r="BF292" s="296"/>
      <c r="BG292" s="296"/>
      <c r="BH292" s="296"/>
      <c r="BI292" s="296"/>
      <c r="BJ292" s="296"/>
      <c r="BK292" s="296"/>
      <c r="BL292" s="296"/>
      <c r="BM292" s="293"/>
      <c r="BN292" s="293"/>
      <c r="BO292" s="293"/>
      <c r="BP292" s="293"/>
      <c r="BQ292" s="293"/>
      <c r="BR292" s="293"/>
      <c r="BS292" s="293"/>
      <c r="BT292" s="293"/>
      <c r="BU292" s="293"/>
      <c r="BV292" s="293"/>
    </row>
    <row r="293" spans="6:77" s="287" customFormat="1" x14ac:dyDescent="0.2">
      <c r="G293" s="293"/>
      <c r="H293" s="293"/>
      <c r="I293" s="644"/>
      <c r="J293" s="644"/>
      <c r="K293" s="644"/>
      <c r="L293" s="644"/>
      <c r="M293" s="644"/>
      <c r="N293" s="644"/>
      <c r="O293" s="644"/>
      <c r="P293" s="644"/>
      <c r="Q293" s="644"/>
      <c r="R293" s="644"/>
      <c r="S293" s="644"/>
      <c r="T293" s="644"/>
      <c r="U293" s="644"/>
      <c r="V293" s="644"/>
      <c r="W293" s="644"/>
      <c r="X293" s="644"/>
      <c r="Y293" s="644"/>
      <c r="Z293" s="644"/>
      <c r="AA293" s="644"/>
      <c r="AB293" s="644"/>
      <c r="AC293" s="644"/>
      <c r="AD293" s="644"/>
      <c r="AE293" s="644"/>
      <c r="AF293" s="644"/>
      <c r="AG293" s="644"/>
      <c r="AH293" s="644"/>
      <c r="AI293" s="644"/>
      <c r="AJ293" s="644"/>
      <c r="AK293" s="644"/>
      <c r="AL293" s="644"/>
      <c r="AM293" s="644"/>
      <c r="AN293" s="644"/>
      <c r="AO293" s="644"/>
      <c r="AP293" s="644"/>
      <c r="AQ293" s="644"/>
      <c r="AR293" s="644"/>
      <c r="AS293" s="644"/>
      <c r="AT293" s="644"/>
      <c r="AU293" s="644"/>
      <c r="AV293" s="644"/>
      <c r="AW293" s="644"/>
      <c r="AX293" s="644"/>
      <c r="AY293" s="644"/>
      <c r="AZ293" s="644"/>
      <c r="BA293" s="296"/>
      <c r="BB293" s="296"/>
      <c r="BC293" s="296"/>
      <c r="BD293" s="296"/>
      <c r="BE293" s="296"/>
      <c r="BF293" s="296"/>
      <c r="BG293" s="296"/>
      <c r="BH293" s="296"/>
      <c r="BI293" s="296"/>
      <c r="BJ293" s="296"/>
      <c r="BK293" s="296"/>
      <c r="BL293" s="296"/>
      <c r="BM293" s="293"/>
      <c r="BN293" s="293"/>
      <c r="BO293" s="293"/>
      <c r="BP293" s="293"/>
      <c r="BQ293" s="293"/>
      <c r="BR293" s="293"/>
      <c r="BS293" s="293"/>
      <c r="BT293" s="293"/>
      <c r="BU293" s="293"/>
      <c r="BV293" s="293"/>
    </row>
    <row r="294" spans="6:77" s="287" customFormat="1" ht="18.75" x14ac:dyDescent="0.3">
      <c r="G294" s="293"/>
      <c r="H294" s="293"/>
      <c r="I294" s="293"/>
      <c r="J294" s="293"/>
      <c r="K294" s="293"/>
      <c r="L294" s="293"/>
      <c r="M294" s="293"/>
      <c r="N294" s="293"/>
      <c r="O294" s="293"/>
      <c r="P294" s="293"/>
      <c r="Q294" s="293"/>
      <c r="R294" s="293"/>
      <c r="S294" s="293"/>
      <c r="T294" s="293"/>
      <c r="U294" s="293"/>
      <c r="V294" s="293"/>
      <c r="W294" s="293"/>
      <c r="X294" s="293"/>
      <c r="Y294" s="293"/>
      <c r="Z294" s="293"/>
      <c r="AA294" s="293"/>
      <c r="AB294" s="293"/>
      <c r="AC294" s="293"/>
      <c r="AD294" s="296"/>
      <c r="AE294" s="296"/>
      <c r="AF294" s="296"/>
      <c r="AG294" s="296"/>
      <c r="AH294" s="296"/>
      <c r="AI294" s="296"/>
      <c r="AJ294" s="296"/>
      <c r="AK294" s="296"/>
      <c r="AL294" s="296"/>
      <c r="AM294" s="296"/>
      <c r="AN294" s="296"/>
      <c r="AO294" s="296"/>
      <c r="AP294" s="296"/>
      <c r="AQ294" s="296"/>
      <c r="AR294" s="296"/>
      <c r="AS294" s="296"/>
      <c r="AT294" s="296"/>
      <c r="AU294" s="296"/>
      <c r="AV294" s="296"/>
      <c r="AW294" s="296"/>
      <c r="AX294" s="296"/>
      <c r="AY294" s="317"/>
      <c r="AZ294" s="317"/>
      <c r="BA294" s="317"/>
      <c r="BB294" s="317"/>
      <c r="BC294" s="317"/>
      <c r="BD294" s="317"/>
      <c r="BE294" s="317"/>
      <c r="BF294" s="317"/>
      <c r="BG294" s="317"/>
      <c r="BH294" s="317"/>
      <c r="BI294" s="317"/>
      <c r="BJ294" s="317"/>
      <c r="BK294" s="317"/>
      <c r="BL294" s="317"/>
      <c r="BM294" s="332"/>
      <c r="BN294" s="332"/>
      <c r="BO294" s="332"/>
      <c r="BP294" s="332"/>
      <c r="BQ294" s="332"/>
      <c r="BR294" s="332"/>
      <c r="BS294" s="332"/>
      <c r="BT294" s="332"/>
      <c r="BU294" s="332"/>
      <c r="BV294" s="332"/>
    </row>
    <row r="295" spans="6:77" s="287" customFormat="1" ht="18.75" x14ac:dyDescent="0.3">
      <c r="F295" s="293"/>
      <c r="G295" s="638"/>
      <c r="H295" s="638"/>
      <c r="I295" s="638"/>
      <c r="J295" s="638"/>
      <c r="K295" s="638"/>
      <c r="L295" s="638"/>
      <c r="M295" s="638"/>
      <c r="N295" s="638"/>
      <c r="O295" s="638"/>
      <c r="P295" s="638"/>
      <c r="Q295" s="638"/>
      <c r="R295" s="638"/>
      <c r="S295" s="638"/>
      <c r="T295" s="638"/>
      <c r="U295" s="638"/>
      <c r="V295" s="638"/>
      <c r="W295" s="638"/>
      <c r="X295" s="638"/>
      <c r="Y295" s="638"/>
      <c r="Z295" s="638"/>
      <c r="AD295" s="304"/>
      <c r="AE295" s="638"/>
      <c r="AF295" s="604"/>
      <c r="AG295" s="604"/>
      <c r="AH295" s="604"/>
      <c r="AI295" s="604"/>
      <c r="AJ295" s="604"/>
      <c r="AK295" s="604"/>
      <c r="AL295" s="604"/>
      <c r="AM295" s="604"/>
      <c r="AN295" s="604"/>
      <c r="AO295" s="604"/>
      <c r="AP295" s="604"/>
      <c r="AQ295" s="604"/>
      <c r="AR295" s="604"/>
      <c r="AS295" s="604"/>
      <c r="AT295" s="604"/>
      <c r="AU295" s="604"/>
      <c r="AV295" s="604"/>
      <c r="AW295" s="604"/>
      <c r="AX295" s="604"/>
      <c r="AY295" s="604"/>
      <c r="AZ295" s="604"/>
      <c r="BA295" s="604"/>
      <c r="BB295" s="604"/>
      <c r="BC295" s="604"/>
      <c r="BD295" s="604"/>
      <c r="BE295" s="604"/>
      <c r="BF295" s="604"/>
      <c r="BG295" s="604"/>
      <c r="BH295" s="604"/>
      <c r="BI295" s="604"/>
      <c r="BJ295" s="604"/>
      <c r="BK295" s="604"/>
      <c r="BL295" s="604"/>
      <c r="BM295" s="604"/>
    </row>
    <row r="296" spans="6:77" s="287" customFormat="1" x14ac:dyDescent="0.2">
      <c r="AD296" s="304"/>
      <c r="AE296" s="304"/>
      <c r="AF296" s="304"/>
      <c r="AG296" s="304"/>
      <c r="AH296" s="304"/>
      <c r="AI296" s="304"/>
      <c r="AJ296" s="304"/>
      <c r="AK296" s="304"/>
      <c r="AL296" s="304"/>
      <c r="AM296" s="304"/>
      <c r="AN296" s="304"/>
      <c r="AO296" s="304"/>
      <c r="AP296" s="304"/>
      <c r="AQ296" s="304"/>
      <c r="AR296" s="304"/>
      <c r="AS296" s="304"/>
      <c r="AT296" s="304"/>
      <c r="AU296" s="304"/>
      <c r="AV296" s="304"/>
      <c r="AW296" s="304"/>
      <c r="AX296" s="304"/>
      <c r="AY296" s="304"/>
      <c r="AZ296" s="304"/>
      <c r="BA296" s="304"/>
      <c r="BB296" s="304"/>
      <c r="BC296" s="304"/>
      <c r="BD296" s="304"/>
      <c r="BE296" s="304"/>
      <c r="BF296" s="304"/>
      <c r="BG296" s="304"/>
      <c r="BH296" s="304"/>
      <c r="BI296" s="304"/>
      <c r="BJ296" s="304"/>
      <c r="BK296" s="304"/>
      <c r="BL296" s="304"/>
    </row>
    <row r="297" spans="6:77" s="287" customFormat="1" x14ac:dyDescent="0.2">
      <c r="AD297" s="304"/>
      <c r="AE297" s="304"/>
      <c r="AF297" s="304"/>
      <c r="AG297" s="304"/>
      <c r="AH297" s="304"/>
      <c r="AI297" s="304"/>
      <c r="AJ297" s="304"/>
      <c r="AK297" s="304"/>
      <c r="AL297" s="304"/>
      <c r="AM297" s="304"/>
      <c r="AN297" s="304"/>
      <c r="AO297" s="304"/>
      <c r="AP297" s="304"/>
      <c r="AQ297" s="304"/>
      <c r="AR297" s="304"/>
      <c r="AS297" s="304"/>
      <c r="AT297" s="304"/>
      <c r="AU297" s="304"/>
      <c r="AV297" s="304"/>
      <c r="AW297" s="304"/>
      <c r="AX297" s="304"/>
      <c r="AY297" s="304"/>
      <c r="AZ297" s="304"/>
      <c r="BA297" s="304"/>
      <c r="BB297" s="304"/>
      <c r="BC297" s="304"/>
      <c r="BD297" s="304"/>
      <c r="BE297" s="304"/>
      <c r="BF297" s="304"/>
      <c r="BG297" s="304"/>
      <c r="BH297" s="304"/>
      <c r="BI297" s="304"/>
      <c r="BJ297" s="304"/>
      <c r="BK297" s="304"/>
      <c r="BL297" s="304"/>
    </row>
    <row r="298" spans="6:77" s="287" customFormat="1" x14ac:dyDescent="0.2">
      <c r="AD298" s="304"/>
      <c r="AE298" s="304"/>
      <c r="AF298" s="304"/>
      <c r="AG298" s="304"/>
      <c r="AH298" s="304"/>
      <c r="AI298" s="304"/>
      <c r="AJ298" s="304"/>
      <c r="AK298" s="304"/>
      <c r="AL298" s="304"/>
      <c r="AM298" s="304"/>
      <c r="AN298" s="304"/>
      <c r="AO298" s="304"/>
      <c r="AP298" s="304"/>
      <c r="AQ298" s="304"/>
      <c r="AR298" s="304"/>
      <c r="AS298" s="304"/>
      <c r="AT298" s="304"/>
      <c r="AU298" s="304"/>
      <c r="AV298" s="304"/>
      <c r="AW298" s="304"/>
      <c r="AX298" s="304"/>
      <c r="AY298" s="304"/>
      <c r="AZ298" s="304"/>
      <c r="BA298" s="304"/>
      <c r="BB298" s="304"/>
      <c r="BC298" s="304"/>
      <c r="BD298" s="304"/>
      <c r="BE298" s="304"/>
      <c r="BF298" s="304"/>
      <c r="BG298" s="304"/>
      <c r="BH298" s="304"/>
      <c r="BI298" s="304"/>
      <c r="BJ298" s="304"/>
      <c r="BK298" s="304"/>
      <c r="BL298" s="304"/>
    </row>
    <row r="299" spans="6:77" s="287" customFormat="1" x14ac:dyDescent="0.2">
      <c r="AD299" s="304"/>
      <c r="AE299" s="304"/>
      <c r="AF299" s="304"/>
      <c r="AG299" s="304"/>
      <c r="AH299" s="304"/>
      <c r="AI299" s="304"/>
      <c r="AJ299" s="304"/>
      <c r="AK299" s="304"/>
      <c r="AL299" s="304"/>
      <c r="AM299" s="304"/>
      <c r="AN299" s="304"/>
      <c r="AO299" s="304"/>
      <c r="AP299" s="304"/>
      <c r="AQ299" s="304"/>
      <c r="AR299" s="304"/>
      <c r="AS299" s="304"/>
      <c r="AT299" s="304"/>
      <c r="AU299" s="304"/>
      <c r="AV299" s="304"/>
      <c r="AW299" s="304"/>
      <c r="AX299" s="304"/>
      <c r="AY299" s="304"/>
      <c r="AZ299" s="304"/>
      <c r="BA299" s="304"/>
      <c r="BB299" s="304"/>
      <c r="BC299" s="304"/>
      <c r="BD299" s="304"/>
      <c r="BE299" s="304"/>
      <c r="BF299" s="304"/>
      <c r="BG299" s="304"/>
      <c r="BH299" s="304"/>
      <c r="BI299" s="304"/>
      <c r="BJ299" s="304"/>
      <c r="BK299" s="304"/>
      <c r="BL299" s="304"/>
    </row>
    <row r="300" spans="6:77" s="287" customFormat="1" x14ac:dyDescent="0.2">
      <c r="AD300" s="304"/>
      <c r="AE300" s="304"/>
      <c r="AF300" s="304"/>
      <c r="AG300" s="304"/>
      <c r="AH300" s="304"/>
      <c r="AI300" s="304"/>
      <c r="AJ300" s="304"/>
      <c r="AK300" s="304"/>
      <c r="AL300" s="304"/>
      <c r="AM300" s="304"/>
      <c r="AN300" s="304"/>
      <c r="AO300" s="304"/>
      <c r="AP300" s="304"/>
      <c r="AQ300" s="304"/>
      <c r="AR300" s="304"/>
      <c r="AS300" s="304"/>
      <c r="AT300" s="304"/>
      <c r="AU300" s="304"/>
      <c r="AV300" s="304"/>
      <c r="AW300" s="304"/>
      <c r="AX300" s="304"/>
      <c r="AY300" s="304"/>
      <c r="AZ300" s="304"/>
      <c r="BA300" s="304"/>
      <c r="BB300" s="304"/>
      <c r="BC300" s="304"/>
      <c r="BD300" s="304"/>
      <c r="BE300" s="304"/>
      <c r="BF300" s="304"/>
      <c r="BG300" s="304"/>
      <c r="BH300" s="304"/>
      <c r="BI300" s="304"/>
      <c r="BJ300" s="304"/>
      <c r="BK300" s="304"/>
      <c r="BL300" s="304"/>
    </row>
    <row r="301" spans="6:77" s="287" customFormat="1" x14ac:dyDescent="0.2">
      <c r="AD301" s="304"/>
      <c r="AE301" s="304"/>
      <c r="AF301" s="304"/>
      <c r="AG301" s="304"/>
      <c r="AH301" s="304"/>
      <c r="AI301" s="304"/>
      <c r="AJ301" s="304"/>
      <c r="AK301" s="304"/>
      <c r="AL301" s="304"/>
      <c r="AM301" s="304"/>
      <c r="AN301" s="304"/>
      <c r="AO301" s="304"/>
      <c r="AP301" s="304"/>
      <c r="AQ301" s="304"/>
      <c r="AR301" s="304"/>
      <c r="AS301" s="304"/>
      <c r="AT301" s="304"/>
      <c r="AU301" s="304"/>
      <c r="AV301" s="304"/>
      <c r="AW301" s="304"/>
      <c r="AX301" s="304"/>
      <c r="AY301" s="304"/>
      <c r="AZ301" s="304"/>
      <c r="BA301" s="304"/>
      <c r="BB301" s="304"/>
      <c r="BC301" s="304"/>
      <c r="BD301" s="304"/>
      <c r="BE301" s="304"/>
      <c r="BF301" s="304"/>
      <c r="BG301" s="304"/>
      <c r="BH301" s="304"/>
      <c r="BI301" s="304"/>
      <c r="BJ301" s="304"/>
      <c r="BK301" s="304"/>
      <c r="BL301" s="304"/>
    </row>
    <row r="302" spans="6:77" s="287" customFormat="1" x14ac:dyDescent="0.2">
      <c r="F302" s="316"/>
      <c r="G302" s="316"/>
      <c r="H302" s="316"/>
      <c r="I302" s="316"/>
      <c r="J302" s="316"/>
      <c r="K302" s="316"/>
      <c r="L302" s="316"/>
      <c r="M302" s="316"/>
      <c r="N302" s="316"/>
      <c r="O302" s="316"/>
      <c r="P302" s="316"/>
      <c r="Q302" s="316"/>
      <c r="R302" s="316"/>
      <c r="S302" s="316"/>
      <c r="T302" s="316"/>
      <c r="U302" s="316"/>
      <c r="V302" s="316"/>
      <c r="W302" s="316"/>
      <c r="X302" s="316"/>
      <c r="Y302" s="316"/>
      <c r="Z302" s="316"/>
      <c r="AA302" s="316"/>
      <c r="AB302" s="316"/>
      <c r="AC302" s="316"/>
      <c r="AD302" s="333"/>
      <c r="AE302" s="333"/>
      <c r="AF302" s="333"/>
      <c r="AG302" s="333"/>
      <c r="AH302" s="333"/>
      <c r="AI302" s="333"/>
      <c r="AJ302" s="333"/>
      <c r="AK302" s="333"/>
      <c r="AL302" s="333"/>
      <c r="AM302" s="333"/>
      <c r="AN302" s="333"/>
      <c r="AO302" s="333"/>
      <c r="AP302" s="333"/>
      <c r="AQ302" s="333"/>
      <c r="AR302" s="333"/>
      <c r="AS302" s="333"/>
      <c r="AT302" s="333"/>
      <c r="AU302" s="333"/>
      <c r="AV302" s="333"/>
      <c r="AW302" s="333"/>
      <c r="AX302" s="333"/>
      <c r="AY302" s="333"/>
      <c r="AZ302" s="333"/>
      <c r="BA302" s="333"/>
      <c r="BB302" s="333"/>
      <c r="BC302" s="333"/>
      <c r="BD302" s="333"/>
      <c r="BE302" s="333"/>
      <c r="BF302" s="333"/>
      <c r="BG302" s="333"/>
      <c r="BH302" s="333"/>
      <c r="BI302" s="333"/>
      <c r="BJ302" s="333"/>
      <c r="BK302" s="333"/>
      <c r="BL302" s="333"/>
      <c r="BM302" s="316"/>
      <c r="BN302" s="316"/>
      <c r="BO302" s="316"/>
      <c r="BP302" s="316"/>
      <c r="BQ302" s="316"/>
      <c r="BR302" s="316"/>
      <c r="BS302" s="316"/>
      <c r="BT302" s="316"/>
      <c r="BU302" s="316"/>
      <c r="BV302" s="316"/>
      <c r="BW302" s="316"/>
      <c r="BX302" s="316"/>
      <c r="BY302" s="316"/>
    </row>
    <row r="303" spans="6:77" s="287" customFormat="1" ht="18.75" x14ac:dyDescent="0.3">
      <c r="F303" s="316"/>
      <c r="G303" s="316"/>
      <c r="H303" s="316"/>
      <c r="I303" s="316"/>
      <c r="J303" s="316"/>
      <c r="K303" s="316"/>
      <c r="L303" s="316"/>
      <c r="M303" s="316"/>
      <c r="N303" s="316"/>
      <c r="O303" s="316"/>
      <c r="P303" s="316"/>
      <c r="Q303" s="316"/>
      <c r="R303" s="316"/>
      <c r="S303" s="316"/>
      <c r="T303" s="316"/>
      <c r="U303" s="316"/>
      <c r="V303" s="668"/>
      <c r="W303" s="668"/>
      <c r="X303" s="668"/>
      <c r="Y303" s="668"/>
      <c r="Z303" s="668"/>
      <c r="AA303" s="668"/>
      <c r="AB303" s="668"/>
      <c r="AC303" s="668"/>
      <c r="AD303" s="668"/>
      <c r="AE303" s="668"/>
      <c r="AF303" s="668"/>
      <c r="AG303" s="668"/>
      <c r="AH303" s="668"/>
      <c r="AI303" s="668"/>
      <c r="AJ303" s="668"/>
      <c r="AK303" s="668"/>
      <c r="AL303" s="668"/>
      <c r="AM303" s="668"/>
      <c r="AN303" s="668"/>
      <c r="AO303" s="668"/>
      <c r="AP303" s="668"/>
      <c r="AQ303" s="668"/>
      <c r="AR303" s="668"/>
      <c r="AS303" s="668"/>
      <c r="AT303" s="668"/>
      <c r="AU303" s="668"/>
      <c r="AV303" s="668"/>
      <c r="AW303" s="668"/>
      <c r="AX303" s="668"/>
      <c r="AY303" s="668"/>
      <c r="AZ303" s="668"/>
      <c r="BA303" s="668"/>
      <c r="BB303" s="668"/>
      <c r="BC303" s="668"/>
      <c r="BD303" s="668"/>
      <c r="BE303" s="668"/>
      <c r="BF303" s="668"/>
      <c r="BG303" s="668"/>
      <c r="BH303" s="668"/>
      <c r="BI303" s="668"/>
      <c r="BJ303" s="668"/>
      <c r="BK303" s="668"/>
      <c r="BL303" s="668"/>
      <c r="BM303" s="668"/>
      <c r="BN303" s="668"/>
      <c r="BO303" s="316"/>
      <c r="BP303" s="316"/>
      <c r="BQ303" s="316"/>
      <c r="BR303" s="316"/>
      <c r="BS303" s="316"/>
      <c r="BT303" s="316"/>
      <c r="BU303" s="316"/>
      <c r="BV303" s="316"/>
      <c r="BW303" s="316"/>
      <c r="BX303" s="316"/>
      <c r="BY303" s="316"/>
    </row>
    <row r="304" spans="6:77" s="287" customFormat="1" x14ac:dyDescent="0.2">
      <c r="F304" s="622"/>
      <c r="G304" s="604"/>
      <c r="H304" s="604"/>
      <c r="I304" s="604"/>
      <c r="J304" s="604"/>
      <c r="K304" s="604"/>
      <c r="L304" s="604"/>
      <c r="M304" s="604"/>
      <c r="N304" s="604"/>
      <c r="O304" s="604"/>
      <c r="P304" s="604"/>
      <c r="Q304" s="604"/>
      <c r="R304" s="604"/>
      <c r="S304" s="604"/>
      <c r="T304" s="604"/>
      <c r="U304" s="604"/>
      <c r="V304" s="316"/>
      <c r="W304" s="316"/>
      <c r="X304" s="316"/>
      <c r="Y304" s="316"/>
      <c r="Z304" s="316"/>
      <c r="AA304" s="316"/>
      <c r="AB304" s="316"/>
      <c r="AC304" s="316"/>
      <c r="AD304" s="333"/>
      <c r="AE304" s="333"/>
      <c r="AF304" s="333"/>
      <c r="AG304" s="333"/>
      <c r="AH304" s="333"/>
      <c r="AI304" s="333"/>
      <c r="AJ304" s="333"/>
      <c r="AK304" s="333"/>
      <c r="AL304" s="333"/>
      <c r="AM304" s="333"/>
      <c r="AN304" s="333"/>
      <c r="AO304" s="333"/>
      <c r="AP304" s="333"/>
      <c r="AQ304" s="333"/>
      <c r="AR304" s="333"/>
      <c r="AS304" s="333"/>
      <c r="AT304" s="333"/>
      <c r="AU304" s="333"/>
      <c r="AV304" s="333"/>
      <c r="AW304" s="333"/>
      <c r="AX304" s="333"/>
      <c r="AY304" s="333"/>
      <c r="AZ304" s="333"/>
      <c r="BA304" s="333"/>
      <c r="BB304" s="333"/>
      <c r="BC304" s="333"/>
      <c r="BD304" s="333"/>
      <c r="BE304" s="333"/>
      <c r="BF304" s="333"/>
      <c r="BG304" s="333"/>
      <c r="BH304" s="333"/>
      <c r="BI304" s="333"/>
      <c r="BJ304" s="333"/>
      <c r="BK304" s="333"/>
      <c r="BL304" s="333"/>
      <c r="BM304" s="316"/>
      <c r="BN304" s="316"/>
      <c r="BO304" s="316"/>
      <c r="BP304" s="316"/>
      <c r="BQ304" s="316"/>
      <c r="BR304" s="316"/>
      <c r="BS304" s="316"/>
      <c r="BT304" s="316"/>
      <c r="BU304" s="316"/>
      <c r="BV304" s="316"/>
      <c r="BW304" s="316"/>
      <c r="BX304" s="316"/>
      <c r="BY304" s="316"/>
    </row>
    <row r="305" spans="6:77" s="287" customFormat="1" ht="18.75" x14ac:dyDescent="0.3">
      <c r="F305" s="666"/>
      <c r="G305" s="666"/>
      <c r="H305" s="666"/>
      <c r="I305" s="666"/>
      <c r="J305" s="666"/>
      <c r="K305" s="666"/>
      <c r="L305" s="666"/>
      <c r="M305" s="666"/>
      <c r="N305" s="666"/>
      <c r="O305" s="666"/>
      <c r="P305" s="666"/>
      <c r="Q305" s="666"/>
      <c r="R305" s="666"/>
      <c r="S305" s="666"/>
      <c r="T305" s="666"/>
      <c r="U305" s="666"/>
      <c r="V305" s="672"/>
      <c r="W305" s="672"/>
      <c r="X305" s="672"/>
      <c r="Y305" s="672"/>
      <c r="Z305" s="672"/>
      <c r="AA305" s="672"/>
      <c r="AB305" s="672"/>
      <c r="AC305" s="672"/>
      <c r="AD305" s="672"/>
      <c r="AE305" s="672"/>
      <c r="AF305" s="672"/>
      <c r="AG305" s="672"/>
      <c r="AH305" s="672"/>
      <c r="AI305" s="672"/>
      <c r="AJ305" s="672"/>
      <c r="AK305" s="672"/>
      <c r="AL305" s="672"/>
      <c r="AM305" s="672"/>
      <c r="AN305" s="672"/>
      <c r="AO305" s="672"/>
      <c r="AP305" s="672"/>
      <c r="AQ305" s="672"/>
      <c r="AR305" s="672"/>
      <c r="AS305" s="672"/>
      <c r="AT305" s="672"/>
      <c r="AU305" s="672"/>
      <c r="AV305" s="672"/>
      <c r="AW305" s="672"/>
      <c r="AX305" s="672"/>
      <c r="AY305" s="672"/>
      <c r="AZ305" s="672"/>
      <c r="BA305" s="672"/>
      <c r="BB305" s="672"/>
      <c r="BC305" s="672"/>
      <c r="BD305" s="672"/>
      <c r="BE305" s="672"/>
      <c r="BF305" s="672"/>
      <c r="BG305" s="672"/>
      <c r="BH305" s="672"/>
      <c r="BI305" s="672"/>
      <c r="BJ305" s="672"/>
      <c r="BK305" s="672"/>
      <c r="BL305" s="672"/>
      <c r="BM305" s="672"/>
      <c r="BN305" s="672"/>
      <c r="BO305" s="672"/>
      <c r="BP305" s="672"/>
      <c r="BQ305" s="672"/>
      <c r="BR305" s="672"/>
      <c r="BS305" s="672"/>
      <c r="BT305" s="672"/>
      <c r="BU305" s="281"/>
      <c r="BV305" s="281"/>
      <c r="BW305" s="334"/>
      <c r="BX305" s="334"/>
      <c r="BY305" s="316"/>
    </row>
    <row r="306" spans="6:77" s="287" customFormat="1" ht="19.5" x14ac:dyDescent="0.35">
      <c r="F306" s="666"/>
      <c r="G306" s="666"/>
      <c r="H306" s="666"/>
      <c r="I306" s="666"/>
      <c r="J306" s="666"/>
      <c r="K306" s="666"/>
      <c r="L306" s="666"/>
      <c r="M306" s="666"/>
      <c r="N306" s="666"/>
      <c r="O306" s="666"/>
      <c r="P306" s="666"/>
      <c r="Q306" s="666"/>
      <c r="R306" s="666"/>
      <c r="S306" s="666"/>
      <c r="T306" s="666"/>
      <c r="U306" s="666"/>
      <c r="V306" s="667"/>
      <c r="W306" s="667"/>
      <c r="X306" s="667"/>
      <c r="Y306" s="667"/>
      <c r="Z306" s="667"/>
      <c r="AA306" s="667"/>
      <c r="AB306" s="667"/>
      <c r="AC306" s="667"/>
      <c r="AD306" s="667"/>
      <c r="AE306" s="667"/>
      <c r="AF306" s="667"/>
      <c r="AG306" s="667"/>
      <c r="AH306" s="667"/>
      <c r="AI306" s="667"/>
      <c r="AJ306" s="667"/>
      <c r="AK306" s="667"/>
      <c r="AL306" s="667"/>
      <c r="AM306" s="667"/>
      <c r="AN306" s="667"/>
      <c r="AO306" s="667"/>
      <c r="AP306" s="667"/>
      <c r="AQ306" s="667"/>
      <c r="AR306" s="667"/>
      <c r="AS306" s="667"/>
      <c r="AT306" s="667"/>
      <c r="AU306" s="667"/>
      <c r="AV306" s="667"/>
      <c r="AW306" s="667"/>
      <c r="AX306" s="667"/>
      <c r="AY306" s="667"/>
      <c r="AZ306" s="667"/>
      <c r="BA306" s="667"/>
      <c r="BB306" s="667"/>
      <c r="BC306" s="667"/>
      <c r="BD306" s="667"/>
      <c r="BE306" s="667"/>
      <c r="BF306" s="667"/>
      <c r="BG306" s="667"/>
      <c r="BH306" s="667"/>
      <c r="BI306" s="667"/>
      <c r="BJ306" s="667"/>
      <c r="BK306" s="667"/>
      <c r="BL306" s="667"/>
      <c r="BM306" s="667"/>
      <c r="BN306" s="667"/>
      <c r="BO306" s="667"/>
      <c r="BP306" s="667"/>
      <c r="BQ306" s="667"/>
      <c r="BR306" s="667"/>
      <c r="BS306" s="667"/>
      <c r="BT306" s="667"/>
      <c r="BU306" s="281"/>
      <c r="BV306" s="281"/>
      <c r="BW306" s="334"/>
      <c r="BX306" s="334"/>
      <c r="BY306" s="316"/>
    </row>
    <row r="307" spans="6:77" s="287" customFormat="1" ht="18.75" x14ac:dyDescent="0.3">
      <c r="F307" s="334"/>
      <c r="G307" s="334"/>
      <c r="H307" s="334"/>
      <c r="I307" s="334"/>
      <c r="J307" s="334"/>
      <c r="K307" s="334"/>
      <c r="L307" s="334"/>
      <c r="M307" s="334"/>
      <c r="N307" s="334"/>
      <c r="O307" s="334"/>
      <c r="P307" s="334"/>
      <c r="Q307" s="334"/>
      <c r="R307" s="334"/>
      <c r="S307" s="334"/>
      <c r="T307" s="281"/>
      <c r="U307" s="281"/>
      <c r="V307" s="668"/>
      <c r="W307" s="668"/>
      <c r="X307" s="668"/>
      <c r="Y307" s="668"/>
      <c r="Z307" s="668"/>
      <c r="AA307" s="668"/>
      <c r="AB307" s="668"/>
      <c r="AC307" s="668"/>
      <c r="AD307" s="668"/>
      <c r="AE307" s="668"/>
      <c r="AF307" s="668"/>
      <c r="AG307" s="668"/>
      <c r="AH307" s="668"/>
      <c r="AI307" s="668"/>
      <c r="AJ307" s="668"/>
      <c r="AK307" s="668"/>
      <c r="AL307" s="668"/>
      <c r="AM307" s="668"/>
      <c r="AN307" s="668"/>
      <c r="AO307" s="668"/>
      <c r="AP307" s="668"/>
      <c r="AQ307" s="668"/>
      <c r="AR307" s="668"/>
      <c r="AS307" s="668"/>
      <c r="AT307" s="668"/>
      <c r="AU307" s="668"/>
      <c r="AV307" s="668"/>
      <c r="AW307" s="668"/>
      <c r="AX307" s="668"/>
      <c r="AY307" s="668"/>
      <c r="AZ307" s="668"/>
      <c r="BA307" s="668"/>
      <c r="BB307" s="668"/>
      <c r="BC307" s="668"/>
      <c r="BD307" s="668"/>
      <c r="BE307" s="668"/>
      <c r="BF307" s="668"/>
      <c r="BG307" s="668"/>
      <c r="BH307" s="668"/>
      <c r="BI307" s="668"/>
      <c r="BJ307" s="668"/>
      <c r="BK307" s="668"/>
      <c r="BL307" s="668"/>
      <c r="BM307" s="668"/>
      <c r="BN307" s="668"/>
      <c r="BO307" s="668"/>
      <c r="BP307" s="668"/>
      <c r="BQ307" s="668"/>
      <c r="BR307" s="668"/>
      <c r="BS307" s="668"/>
      <c r="BT307" s="668"/>
      <c r="BU307" s="281"/>
      <c r="BV307" s="281"/>
      <c r="BW307" s="334"/>
      <c r="BX307" s="334"/>
      <c r="BY307" s="316"/>
    </row>
    <row r="308" spans="6:77" s="287" customFormat="1" ht="18.75" x14ac:dyDescent="0.3">
      <c r="F308" s="334"/>
      <c r="G308" s="334"/>
      <c r="H308" s="334"/>
      <c r="I308" s="334"/>
      <c r="J308" s="334"/>
      <c r="K308" s="334"/>
      <c r="L308" s="334"/>
      <c r="M308" s="334"/>
      <c r="N308" s="334"/>
      <c r="O308" s="334"/>
      <c r="P308" s="334"/>
      <c r="Q308" s="334"/>
      <c r="R308" s="334"/>
      <c r="S308" s="334"/>
      <c r="T308" s="281"/>
      <c r="U308" s="281"/>
      <c r="V308" s="668"/>
      <c r="W308" s="668"/>
      <c r="X308" s="668"/>
      <c r="Y308" s="668"/>
      <c r="Z308" s="668"/>
      <c r="AA308" s="668"/>
      <c r="AB308" s="668"/>
      <c r="AC308" s="668"/>
      <c r="AD308" s="668"/>
      <c r="AE308" s="668"/>
      <c r="AF308" s="668"/>
      <c r="AG308" s="668"/>
      <c r="AH308" s="668"/>
      <c r="AI308" s="668"/>
      <c r="AJ308" s="668"/>
      <c r="AK308" s="668"/>
      <c r="AL308" s="668"/>
      <c r="AM308" s="668"/>
      <c r="AN308" s="668"/>
      <c r="AO308" s="668"/>
      <c r="AP308" s="668"/>
      <c r="AQ308" s="668"/>
      <c r="AR308" s="668"/>
      <c r="AS308" s="668"/>
      <c r="AT308" s="668"/>
      <c r="AU308" s="668"/>
      <c r="AV308" s="668"/>
      <c r="AW308" s="668"/>
      <c r="AX308" s="668"/>
      <c r="AY308" s="668"/>
      <c r="AZ308" s="668"/>
      <c r="BA308" s="668"/>
      <c r="BB308" s="668"/>
      <c r="BC308" s="668"/>
      <c r="BD308" s="668"/>
      <c r="BE308" s="668"/>
      <c r="BF308" s="668"/>
      <c r="BG308" s="668"/>
      <c r="BH308" s="668"/>
      <c r="BI308" s="668"/>
      <c r="BJ308" s="668"/>
      <c r="BK308" s="668"/>
      <c r="BL308" s="668"/>
      <c r="BM308" s="668"/>
      <c r="BN308" s="668"/>
      <c r="BO308" s="668"/>
      <c r="BP308" s="668"/>
      <c r="BQ308" s="668"/>
      <c r="BR308" s="668"/>
      <c r="BS308" s="668"/>
      <c r="BT308" s="668"/>
      <c r="BU308" s="281"/>
      <c r="BV308" s="281"/>
      <c r="BW308" s="334"/>
      <c r="BX308" s="334"/>
      <c r="BY308" s="316"/>
    </row>
    <row r="309" spans="6:77" s="287" customFormat="1" ht="18.75" x14ac:dyDescent="0.3">
      <c r="F309" s="334"/>
      <c r="G309" s="334"/>
      <c r="H309" s="334"/>
      <c r="I309" s="334"/>
      <c r="J309" s="334"/>
      <c r="K309" s="334"/>
      <c r="L309" s="334"/>
      <c r="M309" s="334"/>
      <c r="N309" s="334"/>
      <c r="O309" s="334"/>
      <c r="P309" s="334"/>
      <c r="Q309" s="334"/>
      <c r="R309" s="334"/>
      <c r="S309" s="334"/>
      <c r="T309" s="281"/>
      <c r="U309" s="281"/>
      <c r="V309" s="668"/>
      <c r="W309" s="668"/>
      <c r="X309" s="668"/>
      <c r="Y309" s="668"/>
      <c r="Z309" s="668"/>
      <c r="AA309" s="668"/>
      <c r="AB309" s="668"/>
      <c r="AC309" s="668"/>
      <c r="AD309" s="668"/>
      <c r="AE309" s="668"/>
      <c r="AF309" s="668"/>
      <c r="AG309" s="668"/>
      <c r="AH309" s="668"/>
      <c r="AI309" s="668"/>
      <c r="AJ309" s="668"/>
      <c r="AK309" s="668"/>
      <c r="AL309" s="668"/>
      <c r="AM309" s="668"/>
      <c r="AN309" s="668"/>
      <c r="AO309" s="668"/>
      <c r="AP309" s="668"/>
      <c r="AQ309" s="668"/>
      <c r="AR309" s="668"/>
      <c r="AS309" s="668"/>
      <c r="AT309" s="668"/>
      <c r="AU309" s="668"/>
      <c r="AV309" s="668"/>
      <c r="AW309" s="668"/>
      <c r="AX309" s="668"/>
      <c r="AY309" s="668"/>
      <c r="AZ309" s="668"/>
      <c r="BA309" s="668"/>
      <c r="BB309" s="335"/>
      <c r="BC309" s="335"/>
      <c r="BD309" s="335"/>
      <c r="BE309" s="335"/>
      <c r="BF309" s="335"/>
      <c r="BG309" s="335"/>
      <c r="BH309" s="335"/>
      <c r="BI309" s="335"/>
      <c r="BJ309" s="335"/>
      <c r="BK309" s="335"/>
      <c r="BL309" s="335"/>
      <c r="BM309" s="281"/>
      <c r="BN309" s="281"/>
      <c r="BO309" s="281"/>
      <c r="BP309" s="281"/>
      <c r="BQ309" s="281"/>
      <c r="BR309" s="281"/>
      <c r="BS309" s="281"/>
      <c r="BT309" s="281"/>
      <c r="BU309" s="281"/>
      <c r="BV309" s="281"/>
      <c r="BW309" s="334"/>
      <c r="BX309" s="334"/>
      <c r="BY309" s="316"/>
    </row>
    <row r="310" spans="6:77" s="287" customFormat="1" ht="18.75" x14ac:dyDescent="0.3">
      <c r="F310" s="334"/>
      <c r="G310" s="334"/>
      <c r="H310" s="334"/>
      <c r="I310" s="334"/>
      <c r="J310" s="334"/>
      <c r="K310" s="334"/>
      <c r="L310" s="334"/>
      <c r="M310" s="334"/>
      <c r="N310" s="334"/>
      <c r="O310" s="334"/>
      <c r="P310" s="334"/>
      <c r="Q310" s="669"/>
      <c r="R310" s="670"/>
      <c r="S310" s="670"/>
      <c r="T310" s="670"/>
      <c r="U310" s="670"/>
      <c r="V310" s="670"/>
      <c r="W310" s="670"/>
      <c r="X310" s="670"/>
      <c r="Y310" s="670"/>
      <c r="Z310" s="670"/>
      <c r="AA310" s="670"/>
      <c r="AB310" s="336"/>
      <c r="AC310" s="670"/>
      <c r="AD310" s="670"/>
      <c r="AE310" s="670"/>
      <c r="AF310" s="337"/>
      <c r="AG310" s="671"/>
      <c r="AH310" s="671"/>
      <c r="AI310" s="671"/>
      <c r="AJ310" s="671"/>
      <c r="AK310" s="671"/>
      <c r="AL310" s="671"/>
      <c r="AM310" s="671"/>
      <c r="AN310" s="671"/>
      <c r="AO310" s="671"/>
      <c r="AP310" s="671"/>
      <c r="AQ310" s="337"/>
      <c r="AR310" s="671"/>
      <c r="AS310" s="671"/>
      <c r="AT310" s="671"/>
      <c r="AU310" s="337"/>
      <c r="AV310" s="337"/>
      <c r="AW310" s="337"/>
      <c r="AX310" s="671"/>
      <c r="AY310" s="671"/>
      <c r="AZ310" s="671"/>
      <c r="BA310" s="337"/>
      <c r="BB310" s="671"/>
      <c r="BC310" s="671"/>
      <c r="BD310" s="671"/>
      <c r="BE310" s="671"/>
      <c r="BF310" s="337"/>
      <c r="BG310" s="671"/>
      <c r="BH310" s="671"/>
      <c r="BI310" s="671"/>
      <c r="BJ310" s="338"/>
      <c r="BK310" s="338"/>
      <c r="BL310" s="337"/>
      <c r="BM310" s="670"/>
      <c r="BN310" s="670"/>
      <c r="BO310" s="670"/>
      <c r="BP310" s="336"/>
      <c r="BQ310" s="670"/>
      <c r="BR310" s="670"/>
      <c r="BS310" s="670"/>
      <c r="BT310" s="670"/>
      <c r="BU310" s="336"/>
      <c r="BV310" s="670"/>
      <c r="BW310" s="670"/>
      <c r="BX310" s="670"/>
      <c r="BY310" s="670"/>
    </row>
    <row r="311" spans="6:77" s="287" customFormat="1" ht="15" x14ac:dyDescent="0.25">
      <c r="F311" s="339"/>
      <c r="G311" s="339"/>
      <c r="H311" s="339"/>
      <c r="I311" s="339"/>
      <c r="J311" s="339"/>
      <c r="K311" s="339"/>
      <c r="L311" s="339"/>
      <c r="M311" s="339"/>
      <c r="N311" s="339"/>
      <c r="O311" s="339"/>
      <c r="P311" s="339"/>
      <c r="Q311" s="669"/>
      <c r="R311" s="336"/>
      <c r="S311" s="336"/>
      <c r="T311" s="336"/>
      <c r="U311" s="336"/>
      <c r="V311" s="336"/>
      <c r="W311" s="336"/>
      <c r="X311" s="336"/>
      <c r="Y311" s="336"/>
      <c r="Z311" s="336"/>
      <c r="AA311" s="336"/>
      <c r="AB311" s="336"/>
      <c r="AC311" s="336"/>
      <c r="AD311" s="337"/>
      <c r="AE311" s="337"/>
      <c r="AF311" s="337"/>
      <c r="AG311" s="337"/>
      <c r="AH311" s="337"/>
      <c r="AI311" s="337"/>
      <c r="AJ311" s="337"/>
      <c r="AK311" s="337"/>
      <c r="AL311" s="337"/>
      <c r="AM311" s="337"/>
      <c r="AN311" s="337"/>
      <c r="AO311" s="337"/>
      <c r="AP311" s="337"/>
      <c r="AQ311" s="337"/>
      <c r="AR311" s="337"/>
      <c r="AS311" s="337"/>
      <c r="AT311" s="337"/>
      <c r="AU311" s="337"/>
      <c r="AV311" s="337"/>
      <c r="AW311" s="337"/>
      <c r="AX311" s="337"/>
      <c r="AY311" s="337"/>
      <c r="AZ311" s="337"/>
      <c r="BA311" s="337"/>
      <c r="BB311" s="337"/>
      <c r="BC311" s="337"/>
      <c r="BD311" s="337"/>
      <c r="BE311" s="337"/>
      <c r="BF311" s="337"/>
      <c r="BG311" s="337"/>
      <c r="BH311" s="337"/>
      <c r="BI311" s="337"/>
      <c r="BJ311" s="337"/>
      <c r="BK311" s="337"/>
      <c r="BL311" s="337"/>
      <c r="BM311" s="336"/>
      <c r="BN311" s="336"/>
      <c r="BO311" s="336"/>
      <c r="BP311" s="336"/>
      <c r="BQ311" s="336"/>
      <c r="BR311" s="336"/>
      <c r="BS311" s="336"/>
      <c r="BT311" s="336"/>
      <c r="BU311" s="336"/>
      <c r="BV311" s="336"/>
      <c r="BW311" s="336"/>
      <c r="BX311" s="337"/>
      <c r="BY311" s="336"/>
    </row>
    <row r="312" spans="6:77" s="287" customFormat="1" ht="15" x14ac:dyDescent="0.25">
      <c r="F312" s="339"/>
      <c r="G312" s="339"/>
      <c r="H312" s="339"/>
      <c r="I312" s="339"/>
      <c r="J312" s="339"/>
      <c r="K312" s="339"/>
      <c r="L312" s="339"/>
      <c r="M312" s="339"/>
      <c r="N312" s="339"/>
      <c r="O312" s="339"/>
      <c r="P312" s="339"/>
      <c r="Q312" s="669"/>
      <c r="R312" s="336"/>
      <c r="S312" s="336"/>
      <c r="T312" s="336"/>
      <c r="U312" s="336"/>
      <c r="V312" s="336"/>
      <c r="W312" s="336"/>
      <c r="X312" s="336"/>
      <c r="Y312" s="336"/>
      <c r="Z312" s="336"/>
      <c r="AA312" s="336"/>
      <c r="AB312" s="336"/>
      <c r="AC312" s="336"/>
      <c r="AD312" s="337"/>
      <c r="AE312" s="337"/>
      <c r="AF312" s="337"/>
      <c r="AG312" s="337"/>
      <c r="AH312" s="337"/>
      <c r="AI312" s="337"/>
      <c r="AJ312" s="337"/>
      <c r="AK312" s="337"/>
      <c r="AL312" s="337"/>
      <c r="AM312" s="337"/>
      <c r="AN312" s="337"/>
      <c r="AO312" s="337"/>
      <c r="AP312" s="337"/>
      <c r="AQ312" s="337"/>
      <c r="AR312" s="337"/>
      <c r="AS312" s="337"/>
      <c r="AT312" s="337"/>
      <c r="AU312" s="337"/>
      <c r="AV312" s="337"/>
      <c r="AW312" s="337"/>
      <c r="AX312" s="337"/>
      <c r="AY312" s="337"/>
      <c r="AZ312" s="337"/>
      <c r="BA312" s="337"/>
      <c r="BB312" s="337"/>
      <c r="BC312" s="337"/>
      <c r="BD312" s="337"/>
      <c r="BE312" s="337"/>
      <c r="BF312" s="337"/>
      <c r="BG312" s="337"/>
      <c r="BH312" s="337"/>
      <c r="BI312" s="337"/>
      <c r="BJ312" s="337"/>
      <c r="BK312" s="337"/>
      <c r="BL312" s="337"/>
      <c r="BM312" s="336"/>
      <c r="BN312" s="336"/>
      <c r="BO312" s="336"/>
      <c r="BP312" s="336"/>
      <c r="BQ312" s="336"/>
      <c r="BR312" s="336"/>
      <c r="BS312" s="336"/>
      <c r="BT312" s="336"/>
      <c r="BU312" s="336"/>
      <c r="BV312" s="336"/>
      <c r="BW312" s="336"/>
      <c r="BX312" s="337"/>
      <c r="BY312" s="336"/>
    </row>
    <row r="313" spans="6:77" s="287" customFormat="1" ht="15" x14ac:dyDescent="0.25">
      <c r="F313" s="339"/>
      <c r="G313" s="339"/>
      <c r="H313" s="339"/>
      <c r="I313" s="339"/>
      <c r="J313" s="339"/>
      <c r="K313" s="339"/>
      <c r="L313" s="339"/>
      <c r="M313" s="339"/>
      <c r="N313" s="339"/>
      <c r="O313" s="339"/>
      <c r="P313" s="339"/>
      <c r="Q313" s="336"/>
      <c r="R313" s="336"/>
      <c r="S313" s="336"/>
      <c r="T313" s="336"/>
      <c r="U313" s="336"/>
      <c r="V313" s="336"/>
      <c r="W313" s="336"/>
      <c r="X313" s="336"/>
      <c r="Y313" s="336"/>
      <c r="Z313" s="336"/>
      <c r="AA313" s="336"/>
      <c r="AB313" s="336"/>
      <c r="AC313" s="336"/>
      <c r="AD313" s="337"/>
      <c r="AE313" s="337"/>
      <c r="AF313" s="337"/>
      <c r="AG313" s="337"/>
      <c r="AH313" s="337"/>
      <c r="AI313" s="337"/>
      <c r="AJ313" s="337"/>
      <c r="AK313" s="337"/>
      <c r="AL313" s="337"/>
      <c r="AM313" s="337"/>
      <c r="AN313" s="337"/>
      <c r="AO313" s="337"/>
      <c r="AP313" s="337"/>
      <c r="AQ313" s="337"/>
      <c r="AR313" s="337"/>
      <c r="AS313" s="337"/>
      <c r="AT313" s="337"/>
      <c r="AU313" s="337"/>
      <c r="AV313" s="337"/>
      <c r="AW313" s="337"/>
      <c r="AX313" s="337"/>
      <c r="AY313" s="337"/>
      <c r="AZ313" s="337"/>
      <c r="BA313" s="337"/>
      <c r="BB313" s="337"/>
      <c r="BC313" s="337"/>
      <c r="BD313" s="337"/>
      <c r="BE313" s="337"/>
      <c r="BF313" s="337"/>
      <c r="BG313" s="337"/>
      <c r="BH313" s="337"/>
      <c r="BI313" s="337"/>
      <c r="BJ313" s="337"/>
      <c r="BK313" s="337"/>
      <c r="BL313" s="337"/>
      <c r="BM313" s="336"/>
      <c r="BN313" s="336"/>
      <c r="BO313" s="336"/>
      <c r="BP313" s="336"/>
      <c r="BQ313" s="336"/>
      <c r="BR313" s="336"/>
      <c r="BS313" s="336"/>
      <c r="BT313" s="336"/>
      <c r="BU313" s="336"/>
      <c r="BV313" s="336"/>
      <c r="BW313" s="337"/>
      <c r="BX313" s="337"/>
      <c r="BY313" s="337"/>
    </row>
    <row r="314" spans="6:77" s="287" customFormat="1" ht="15" x14ac:dyDescent="0.25">
      <c r="F314" s="339"/>
      <c r="G314" s="339"/>
      <c r="H314" s="339"/>
      <c r="I314" s="339"/>
      <c r="J314" s="339"/>
      <c r="K314" s="339"/>
      <c r="L314" s="339"/>
      <c r="M314" s="339"/>
      <c r="N314" s="339"/>
      <c r="O314" s="339"/>
      <c r="P314" s="339"/>
      <c r="Q314" s="320"/>
      <c r="R314" s="320"/>
      <c r="S314" s="320"/>
      <c r="T314" s="320"/>
      <c r="U314" s="320"/>
      <c r="V314" s="320"/>
      <c r="W314" s="320"/>
      <c r="X314" s="320"/>
      <c r="Y314" s="320"/>
      <c r="Z314" s="320"/>
      <c r="AA314" s="320"/>
      <c r="AB314" s="615"/>
      <c r="AC314" s="615"/>
      <c r="AD314" s="615"/>
      <c r="AE314" s="615"/>
      <c r="AF314" s="615"/>
      <c r="AG314" s="615"/>
      <c r="AH314" s="615"/>
      <c r="AI314" s="615"/>
      <c r="AJ314" s="615"/>
      <c r="AK314" s="615"/>
      <c r="AL314" s="615"/>
      <c r="AM314" s="615"/>
      <c r="AN314" s="615"/>
      <c r="AO314" s="615"/>
      <c r="AP314" s="615"/>
      <c r="AQ314" s="615"/>
      <c r="AR314" s="615"/>
      <c r="AS314" s="615"/>
      <c r="AT314" s="615"/>
      <c r="AU314" s="615"/>
      <c r="AV314" s="615"/>
      <c r="AW314" s="615"/>
      <c r="AX314" s="615"/>
      <c r="AY314" s="615"/>
      <c r="AZ314" s="615"/>
      <c r="BA314" s="615"/>
      <c r="BB314" s="615"/>
      <c r="BC314" s="615"/>
      <c r="BD314" s="615"/>
      <c r="BE314" s="615"/>
      <c r="BF314" s="615"/>
      <c r="BG314" s="615"/>
      <c r="BH314" s="615"/>
      <c r="BI314" s="615"/>
      <c r="BJ314" s="615"/>
      <c r="BK314" s="615"/>
      <c r="BL314" s="615"/>
      <c r="BM314" s="615"/>
      <c r="BN314" s="615"/>
      <c r="BO314" s="615"/>
      <c r="BP314" s="615"/>
      <c r="BQ314" s="615"/>
      <c r="BR314" s="615"/>
      <c r="BS314" s="615"/>
      <c r="BT314" s="615"/>
      <c r="BU314" s="615"/>
      <c r="BV314" s="615"/>
      <c r="BW314" s="615"/>
      <c r="BX314" s="615"/>
      <c r="BY314" s="300"/>
    </row>
    <row r="315" spans="6:77" s="287" customFormat="1" ht="15.75" x14ac:dyDescent="0.25">
      <c r="F315" s="294"/>
      <c r="G315" s="294"/>
      <c r="H315" s="294"/>
      <c r="I315" s="294"/>
      <c r="J315" s="294"/>
      <c r="K315" s="294"/>
      <c r="L315" s="294"/>
      <c r="M315" s="294"/>
      <c r="N315" s="294"/>
      <c r="O315" s="294"/>
      <c r="P315" s="294"/>
      <c r="Q315" s="301"/>
      <c r="R315" s="301"/>
      <c r="S315" s="301"/>
      <c r="T315" s="301"/>
      <c r="U315" s="301"/>
      <c r="V315" s="301"/>
      <c r="W315" s="301"/>
      <c r="X315" s="301"/>
      <c r="Y315" s="301"/>
      <c r="Z315" s="301"/>
      <c r="AA315" s="301"/>
      <c r="AB315" s="301"/>
      <c r="AC315" s="301"/>
      <c r="AD315" s="340"/>
      <c r="AE315" s="340"/>
      <c r="AF315" s="340"/>
      <c r="AG315" s="340"/>
      <c r="AH315" s="340"/>
      <c r="AI315" s="340"/>
      <c r="AJ315" s="340"/>
      <c r="AK315" s="340"/>
      <c r="AL315" s="340"/>
      <c r="AM315" s="340"/>
      <c r="AN315" s="340"/>
      <c r="AO315" s="340"/>
      <c r="AP315" s="340"/>
      <c r="AQ315" s="340"/>
      <c r="AR315" s="340"/>
      <c r="AS315" s="340"/>
      <c r="AT315" s="340"/>
      <c r="AU315" s="340"/>
      <c r="AV315" s="340"/>
      <c r="AW315" s="340"/>
      <c r="AX315" s="340"/>
      <c r="AY315" s="340"/>
      <c r="AZ315" s="340"/>
      <c r="BA315" s="340"/>
      <c r="BB315" s="340"/>
      <c r="BC315" s="340"/>
      <c r="BD315" s="340"/>
      <c r="BE315" s="340"/>
      <c r="BF315" s="340"/>
      <c r="BG315" s="340"/>
      <c r="BH315" s="340"/>
      <c r="BI315" s="341"/>
      <c r="BJ315" s="341"/>
      <c r="BK315" s="341"/>
      <c r="BL315" s="341"/>
      <c r="BM315" s="300"/>
      <c r="BN315" s="300"/>
      <c r="BO315" s="300"/>
      <c r="BP315" s="300"/>
      <c r="BQ315" s="300"/>
      <c r="BR315" s="300"/>
      <c r="BS315" s="300"/>
      <c r="BT315" s="300"/>
      <c r="BU315" s="300"/>
      <c r="BV315" s="300"/>
      <c r="BW315" s="300"/>
      <c r="BX315" s="300"/>
      <c r="BY315" s="300"/>
    </row>
    <row r="316" spans="6:77" s="287" customFormat="1" x14ac:dyDescent="0.2">
      <c r="F316" s="675"/>
      <c r="G316" s="676"/>
      <c r="H316" s="676"/>
      <c r="I316" s="676"/>
      <c r="J316" s="676"/>
      <c r="K316" s="676"/>
      <c r="L316" s="676"/>
      <c r="M316" s="676"/>
      <c r="N316" s="676"/>
      <c r="O316" s="676"/>
      <c r="P316" s="676"/>
      <c r="Q316" s="676"/>
      <c r="R316" s="676"/>
      <c r="S316" s="676"/>
      <c r="T316" s="676"/>
      <c r="U316" s="622"/>
      <c r="V316" s="622"/>
      <c r="W316" s="622"/>
      <c r="X316" s="622"/>
      <c r="Y316" s="622"/>
      <c r="Z316" s="622"/>
      <c r="AA316" s="622"/>
      <c r="AB316" s="622"/>
      <c r="AC316" s="622"/>
      <c r="AD316" s="622"/>
      <c r="AE316" s="677"/>
      <c r="AF316" s="677"/>
      <c r="AG316" s="677"/>
      <c r="AH316" s="677"/>
      <c r="AI316" s="677"/>
      <c r="AJ316" s="677"/>
      <c r="AK316" s="677"/>
      <c r="AL316" s="677"/>
      <c r="AM316" s="677"/>
      <c r="AN316" s="677"/>
      <c r="AO316" s="677"/>
      <c r="AP316" s="677"/>
      <c r="AQ316" s="677"/>
      <c r="AR316" s="677"/>
      <c r="AS316" s="622"/>
      <c r="AT316" s="604"/>
      <c r="AU316" s="604"/>
      <c r="AV316" s="604"/>
      <c r="AW316" s="604"/>
      <c r="AX316" s="604"/>
      <c r="AY316" s="604"/>
      <c r="AZ316" s="604"/>
      <c r="BA316" s="604"/>
      <c r="BB316" s="604"/>
      <c r="BC316" s="604"/>
      <c r="BD316" s="604"/>
      <c r="BE316" s="604"/>
      <c r="BF316" s="604"/>
      <c r="BG316" s="604"/>
      <c r="BH316" s="604"/>
      <c r="BI316" s="604"/>
      <c r="BJ316" s="604"/>
      <c r="BK316" s="604"/>
      <c r="BL316" s="604"/>
      <c r="BM316" s="604"/>
      <c r="BN316" s="604"/>
      <c r="BO316" s="604"/>
      <c r="BP316" s="604"/>
      <c r="BQ316" s="604"/>
      <c r="BR316" s="604"/>
      <c r="BS316" s="604"/>
      <c r="BT316" s="604"/>
      <c r="BU316" s="604"/>
      <c r="BV316" s="604"/>
      <c r="BW316" s="604"/>
      <c r="BX316" s="604"/>
      <c r="BY316" s="316"/>
    </row>
    <row r="317" spans="6:77" s="287" customFormat="1" x14ac:dyDescent="0.2">
      <c r="F317" s="675"/>
      <c r="G317" s="676"/>
      <c r="H317" s="676"/>
      <c r="I317" s="676"/>
      <c r="J317" s="676"/>
      <c r="K317" s="676"/>
      <c r="L317" s="676"/>
      <c r="M317" s="676"/>
      <c r="N317" s="676"/>
      <c r="O317" s="676"/>
      <c r="P317" s="676"/>
      <c r="Q317" s="676"/>
      <c r="R317" s="676"/>
      <c r="S317" s="676"/>
      <c r="T317" s="676"/>
      <c r="U317" s="678"/>
      <c r="V317" s="678"/>
      <c r="W317" s="342"/>
      <c r="X317" s="342"/>
      <c r="Y317" s="679"/>
      <c r="Z317" s="679"/>
      <c r="AA317" s="678"/>
      <c r="AB317" s="678"/>
      <c r="AC317" s="678"/>
      <c r="AD317" s="678"/>
      <c r="AE317" s="673"/>
      <c r="AF317" s="673"/>
      <c r="AG317" s="674"/>
      <c r="AH317" s="626"/>
      <c r="AI317" s="626"/>
      <c r="AJ317" s="626"/>
      <c r="AK317" s="626"/>
      <c r="AL317" s="626"/>
      <c r="AM317" s="626"/>
      <c r="AN317" s="626"/>
      <c r="AO317" s="626"/>
      <c r="AP317" s="626"/>
      <c r="AQ317" s="673"/>
      <c r="AR317" s="673"/>
      <c r="AS317" s="673"/>
      <c r="AT317" s="673"/>
      <c r="AU317" s="673"/>
      <c r="AV317" s="673"/>
      <c r="AW317" s="673"/>
      <c r="AX317" s="673"/>
      <c r="AY317" s="684"/>
      <c r="AZ317" s="626"/>
      <c r="BA317" s="626"/>
      <c r="BB317" s="626"/>
      <c r="BC317" s="673"/>
      <c r="BD317" s="673"/>
      <c r="BE317" s="670"/>
      <c r="BF317" s="604"/>
      <c r="BG317" s="604"/>
      <c r="BH317" s="604"/>
      <c r="BI317" s="604"/>
      <c r="BJ317" s="604"/>
      <c r="BK317" s="604"/>
      <c r="BL317" s="604"/>
      <c r="BM317" s="604"/>
      <c r="BN317" s="604"/>
      <c r="BO317" s="680"/>
      <c r="BP317" s="680"/>
      <c r="BQ317" s="680"/>
      <c r="BR317" s="680"/>
      <c r="BS317" s="680"/>
      <c r="BT317" s="680"/>
      <c r="BU317" s="681"/>
      <c r="BV317" s="681"/>
      <c r="BW317" s="681"/>
      <c r="BX317" s="681"/>
      <c r="BY317" s="316"/>
    </row>
    <row r="318" spans="6:77" s="287" customFormat="1" x14ac:dyDescent="0.2">
      <c r="F318" s="675"/>
      <c r="G318" s="676"/>
      <c r="H318" s="676"/>
      <c r="I318" s="676"/>
      <c r="J318" s="676"/>
      <c r="K318" s="676"/>
      <c r="L318" s="676"/>
      <c r="M318" s="676"/>
      <c r="N318" s="676"/>
      <c r="O318" s="676"/>
      <c r="P318" s="676"/>
      <c r="Q318" s="676"/>
      <c r="R318" s="676"/>
      <c r="S318" s="676"/>
      <c r="T318" s="676"/>
      <c r="U318" s="678"/>
      <c r="V318" s="678"/>
      <c r="W318" s="342"/>
      <c r="X318" s="342"/>
      <c r="Y318" s="679"/>
      <c r="Z318" s="679"/>
      <c r="AA318" s="678"/>
      <c r="AB318" s="678"/>
      <c r="AC318" s="678"/>
      <c r="AD318" s="678"/>
      <c r="AE318" s="673"/>
      <c r="AF318" s="673"/>
      <c r="AG318" s="673"/>
      <c r="AH318" s="673"/>
      <c r="AI318" s="674"/>
      <c r="AJ318" s="626"/>
      <c r="AK318" s="626"/>
      <c r="AL318" s="626"/>
      <c r="AM318" s="626"/>
      <c r="AN318" s="626"/>
      <c r="AO318" s="626"/>
      <c r="AP318" s="626"/>
      <c r="AQ318" s="673"/>
      <c r="AR318" s="673"/>
      <c r="AS318" s="673"/>
      <c r="AT318" s="673"/>
      <c r="AU318" s="673"/>
      <c r="AV318" s="673"/>
      <c r="AW318" s="673"/>
      <c r="AX318" s="673"/>
      <c r="AY318" s="626"/>
      <c r="AZ318" s="626"/>
      <c r="BA318" s="626"/>
      <c r="BB318" s="626"/>
      <c r="BC318" s="673"/>
      <c r="BD318" s="673"/>
      <c r="BE318" s="673"/>
      <c r="BF318" s="673"/>
      <c r="BG318" s="670"/>
      <c r="BH318" s="670"/>
      <c r="BI318" s="670"/>
      <c r="BJ318" s="670"/>
      <c r="BK318" s="670"/>
      <c r="BL318" s="670"/>
      <c r="BM318" s="670"/>
      <c r="BN318" s="670"/>
      <c r="BO318" s="680"/>
      <c r="BP318" s="680"/>
      <c r="BQ318" s="680"/>
      <c r="BR318" s="680"/>
      <c r="BS318" s="680"/>
      <c r="BT318" s="680"/>
      <c r="BU318" s="681"/>
      <c r="BV318" s="681"/>
      <c r="BW318" s="681"/>
      <c r="BX318" s="681"/>
      <c r="BY318" s="316"/>
    </row>
    <row r="319" spans="6:77" s="287" customFormat="1" x14ac:dyDescent="0.2">
      <c r="F319" s="675"/>
      <c r="G319" s="676"/>
      <c r="H319" s="676"/>
      <c r="I319" s="676"/>
      <c r="J319" s="676"/>
      <c r="K319" s="676"/>
      <c r="L319" s="676"/>
      <c r="M319" s="676"/>
      <c r="N319" s="676"/>
      <c r="O319" s="676"/>
      <c r="P319" s="676"/>
      <c r="Q319" s="676"/>
      <c r="R319" s="676"/>
      <c r="S319" s="676"/>
      <c r="T319" s="676"/>
      <c r="U319" s="678"/>
      <c r="V319" s="678"/>
      <c r="W319" s="342"/>
      <c r="X319" s="342"/>
      <c r="Y319" s="679"/>
      <c r="Z319" s="679"/>
      <c r="AA319" s="678"/>
      <c r="AB319" s="678"/>
      <c r="AC319" s="678"/>
      <c r="AD319" s="678"/>
      <c r="AE319" s="673"/>
      <c r="AF319" s="673"/>
      <c r="AG319" s="673"/>
      <c r="AH319" s="673"/>
      <c r="AI319" s="682"/>
      <c r="AJ319" s="682"/>
      <c r="AK319" s="682"/>
      <c r="AL319" s="682"/>
      <c r="AM319" s="682"/>
      <c r="AN319" s="682"/>
      <c r="AO319" s="682"/>
      <c r="AP319" s="682"/>
      <c r="AQ319" s="673"/>
      <c r="AR319" s="673"/>
      <c r="AS319" s="673"/>
      <c r="AT319" s="673"/>
      <c r="AU319" s="673"/>
      <c r="AV319" s="673"/>
      <c r="AW319" s="673"/>
      <c r="AX319" s="673"/>
      <c r="AY319" s="683"/>
      <c r="AZ319" s="626"/>
      <c r="BA319" s="683"/>
      <c r="BB319" s="626"/>
      <c r="BC319" s="673"/>
      <c r="BD319" s="673"/>
      <c r="BE319" s="673"/>
      <c r="BF319" s="673"/>
      <c r="BG319" s="685"/>
      <c r="BH319" s="685"/>
      <c r="BI319" s="682"/>
      <c r="BJ319" s="682"/>
      <c r="BK319" s="682"/>
      <c r="BL319" s="682"/>
      <c r="BM319" s="678"/>
      <c r="BN319" s="678"/>
      <c r="BO319" s="680"/>
      <c r="BP319" s="680"/>
      <c r="BQ319" s="680"/>
      <c r="BR319" s="680"/>
      <c r="BS319" s="680"/>
      <c r="BT319" s="680"/>
      <c r="BU319" s="680"/>
      <c r="BV319" s="680"/>
      <c r="BW319" s="680"/>
      <c r="BX319" s="680"/>
      <c r="BY319" s="316"/>
    </row>
    <row r="320" spans="6:77" s="287" customFormat="1" x14ac:dyDescent="0.2">
      <c r="F320" s="675"/>
      <c r="G320" s="676"/>
      <c r="H320" s="676"/>
      <c r="I320" s="676"/>
      <c r="J320" s="676"/>
      <c r="K320" s="676"/>
      <c r="L320" s="676"/>
      <c r="M320" s="676"/>
      <c r="N320" s="676"/>
      <c r="O320" s="676"/>
      <c r="P320" s="676"/>
      <c r="Q320" s="676"/>
      <c r="R320" s="676"/>
      <c r="S320" s="676"/>
      <c r="T320" s="676"/>
      <c r="U320" s="678"/>
      <c r="V320" s="678"/>
      <c r="W320" s="342"/>
      <c r="X320" s="342"/>
      <c r="Y320" s="679"/>
      <c r="Z320" s="679"/>
      <c r="AA320" s="678"/>
      <c r="AB320" s="678"/>
      <c r="AC320" s="678"/>
      <c r="AD320" s="678"/>
      <c r="AE320" s="673"/>
      <c r="AF320" s="673"/>
      <c r="AG320" s="673"/>
      <c r="AH320" s="673"/>
      <c r="AI320" s="682"/>
      <c r="AJ320" s="682"/>
      <c r="AK320" s="682"/>
      <c r="AL320" s="682"/>
      <c r="AM320" s="682"/>
      <c r="AN320" s="682"/>
      <c r="AO320" s="682"/>
      <c r="AP320" s="682"/>
      <c r="AQ320" s="673"/>
      <c r="AR320" s="673"/>
      <c r="AS320" s="673"/>
      <c r="AT320" s="673"/>
      <c r="AU320" s="673"/>
      <c r="AV320" s="673"/>
      <c r="AW320" s="673"/>
      <c r="AX320" s="673"/>
      <c r="AY320" s="626"/>
      <c r="AZ320" s="626"/>
      <c r="BA320" s="626"/>
      <c r="BB320" s="626"/>
      <c r="BC320" s="673"/>
      <c r="BD320" s="673"/>
      <c r="BE320" s="673"/>
      <c r="BF320" s="673"/>
      <c r="BG320" s="685"/>
      <c r="BH320" s="685"/>
      <c r="BI320" s="682"/>
      <c r="BJ320" s="682"/>
      <c r="BK320" s="682"/>
      <c r="BL320" s="682"/>
      <c r="BM320" s="678"/>
      <c r="BN320" s="678"/>
      <c r="BO320" s="680"/>
      <c r="BP320" s="680"/>
      <c r="BQ320" s="680"/>
      <c r="BR320" s="680"/>
      <c r="BS320" s="680"/>
      <c r="BT320" s="680"/>
      <c r="BU320" s="680"/>
      <c r="BV320" s="680"/>
      <c r="BW320" s="680"/>
      <c r="BX320" s="680"/>
      <c r="BY320" s="316"/>
    </row>
    <row r="321" spans="6:77" s="287" customFormat="1" x14ac:dyDescent="0.2">
      <c r="F321" s="675"/>
      <c r="G321" s="676"/>
      <c r="H321" s="676"/>
      <c r="I321" s="676"/>
      <c r="J321" s="676"/>
      <c r="K321" s="676"/>
      <c r="L321" s="676"/>
      <c r="M321" s="676"/>
      <c r="N321" s="676"/>
      <c r="O321" s="676"/>
      <c r="P321" s="676"/>
      <c r="Q321" s="676"/>
      <c r="R321" s="676"/>
      <c r="S321" s="676"/>
      <c r="T321" s="676"/>
      <c r="U321" s="678"/>
      <c r="V321" s="678"/>
      <c r="W321" s="342"/>
      <c r="X321" s="342"/>
      <c r="Y321" s="679"/>
      <c r="Z321" s="679"/>
      <c r="AA321" s="678"/>
      <c r="AB321" s="678"/>
      <c r="AC321" s="678"/>
      <c r="AD321" s="678"/>
      <c r="AE321" s="673"/>
      <c r="AF321" s="673"/>
      <c r="AG321" s="673"/>
      <c r="AH321" s="673"/>
      <c r="AI321" s="682"/>
      <c r="AJ321" s="682"/>
      <c r="AK321" s="682"/>
      <c r="AL321" s="682"/>
      <c r="AM321" s="682"/>
      <c r="AN321" s="682"/>
      <c r="AO321" s="682"/>
      <c r="AP321" s="682"/>
      <c r="AQ321" s="673"/>
      <c r="AR321" s="673"/>
      <c r="AS321" s="673"/>
      <c r="AT321" s="673"/>
      <c r="AU321" s="673"/>
      <c r="AV321" s="673"/>
      <c r="AW321" s="673"/>
      <c r="AX321" s="673"/>
      <c r="AY321" s="626"/>
      <c r="AZ321" s="626"/>
      <c r="BA321" s="626"/>
      <c r="BB321" s="626"/>
      <c r="BC321" s="673"/>
      <c r="BD321" s="673"/>
      <c r="BE321" s="673"/>
      <c r="BF321" s="673"/>
      <c r="BG321" s="685"/>
      <c r="BH321" s="685"/>
      <c r="BI321" s="682"/>
      <c r="BJ321" s="682"/>
      <c r="BK321" s="682"/>
      <c r="BL321" s="682"/>
      <c r="BM321" s="678"/>
      <c r="BN321" s="678"/>
      <c r="BO321" s="680"/>
      <c r="BP321" s="680"/>
      <c r="BQ321" s="680"/>
      <c r="BR321" s="680"/>
      <c r="BS321" s="680"/>
      <c r="BT321" s="680"/>
      <c r="BU321" s="680"/>
      <c r="BV321" s="680"/>
      <c r="BW321" s="680"/>
      <c r="BX321" s="680"/>
      <c r="BY321" s="316"/>
    </row>
    <row r="322" spans="6:77" s="287" customFormat="1" x14ac:dyDescent="0.2">
      <c r="F322" s="300"/>
      <c r="G322" s="622"/>
      <c r="H322" s="622"/>
      <c r="I322" s="622"/>
      <c r="J322" s="622"/>
      <c r="K322" s="622"/>
      <c r="L322" s="622"/>
      <c r="M322" s="622"/>
      <c r="N322" s="622"/>
      <c r="O322" s="622"/>
      <c r="P322" s="622"/>
      <c r="Q322" s="622"/>
      <c r="R322" s="622"/>
      <c r="S322" s="622"/>
      <c r="T322" s="622"/>
      <c r="U322" s="622"/>
      <c r="V322" s="622"/>
      <c r="W322" s="300"/>
      <c r="X322" s="300"/>
      <c r="Y322" s="622"/>
      <c r="Z322" s="622"/>
      <c r="AA322" s="622"/>
      <c r="AB322" s="622"/>
      <c r="AC322" s="622"/>
      <c r="AD322" s="622"/>
      <c r="AE322" s="677"/>
      <c r="AF322" s="677"/>
      <c r="AG322" s="677"/>
      <c r="AH322" s="677"/>
      <c r="AI322" s="677"/>
      <c r="AJ322" s="677"/>
      <c r="AK322" s="677"/>
      <c r="AL322" s="677"/>
      <c r="AM322" s="677"/>
      <c r="AN322" s="677"/>
      <c r="AO322" s="677"/>
      <c r="AP322" s="677"/>
      <c r="AQ322" s="677"/>
      <c r="AR322" s="677"/>
      <c r="AS322" s="677"/>
      <c r="AT322" s="677"/>
      <c r="AU322" s="677"/>
      <c r="AV322" s="677"/>
      <c r="AW322" s="677"/>
      <c r="AX322" s="677"/>
      <c r="AY322" s="677"/>
      <c r="AZ322" s="677"/>
      <c r="BA322" s="677"/>
      <c r="BB322" s="677"/>
      <c r="BC322" s="687"/>
      <c r="BD322" s="687"/>
      <c r="BE322" s="687"/>
      <c r="BF322" s="687"/>
      <c r="BG322" s="687"/>
      <c r="BH322" s="687"/>
      <c r="BI322" s="687"/>
      <c r="BJ322" s="687"/>
      <c r="BK322" s="687"/>
      <c r="BL322" s="687"/>
      <c r="BM322" s="686"/>
      <c r="BN322" s="686"/>
      <c r="BO322" s="686"/>
      <c r="BP322" s="686"/>
      <c r="BQ322" s="686"/>
      <c r="BR322" s="686"/>
      <c r="BS322" s="686"/>
      <c r="BT322" s="686"/>
      <c r="BU322" s="686"/>
      <c r="BV322" s="686"/>
      <c r="BW322" s="686"/>
      <c r="BX322" s="686"/>
      <c r="BY322" s="316"/>
    </row>
    <row r="323" spans="6:77" s="287" customFormat="1" x14ac:dyDescent="0.2">
      <c r="F323" s="300"/>
      <c r="G323" s="622"/>
      <c r="H323" s="622"/>
      <c r="I323" s="622"/>
      <c r="J323" s="622"/>
      <c r="K323" s="622"/>
      <c r="L323" s="622"/>
      <c r="M323" s="622"/>
      <c r="N323" s="622"/>
      <c r="O323" s="622"/>
      <c r="P323" s="622"/>
      <c r="Q323" s="622"/>
      <c r="R323" s="622"/>
      <c r="S323" s="622"/>
      <c r="T323" s="622"/>
      <c r="U323" s="622"/>
      <c r="V323" s="622"/>
      <c r="W323" s="300"/>
      <c r="X323" s="300"/>
      <c r="Y323" s="622"/>
      <c r="Z323" s="622"/>
      <c r="AA323" s="622"/>
      <c r="AB323" s="622"/>
      <c r="AC323" s="622"/>
      <c r="AD323" s="622"/>
      <c r="AE323" s="677"/>
      <c r="AF323" s="677"/>
      <c r="AG323" s="677"/>
      <c r="AH323" s="677"/>
      <c r="AI323" s="677"/>
      <c r="AJ323" s="677"/>
      <c r="AK323" s="677"/>
      <c r="AL323" s="677"/>
      <c r="AM323" s="677"/>
      <c r="AN323" s="677"/>
      <c r="AO323" s="677"/>
      <c r="AP323" s="677"/>
      <c r="AQ323" s="677"/>
      <c r="AR323" s="677"/>
      <c r="AS323" s="677"/>
      <c r="AT323" s="677"/>
      <c r="AU323" s="677"/>
      <c r="AV323" s="677"/>
      <c r="AW323" s="677"/>
      <c r="AX323" s="677"/>
      <c r="AY323" s="677"/>
      <c r="AZ323" s="677"/>
      <c r="BA323" s="677"/>
      <c r="BB323" s="677"/>
      <c r="BC323" s="687"/>
      <c r="BD323" s="687"/>
      <c r="BE323" s="687"/>
      <c r="BF323" s="687"/>
      <c r="BG323" s="687"/>
      <c r="BH323" s="687"/>
      <c r="BI323" s="687"/>
      <c r="BJ323" s="687"/>
      <c r="BK323" s="687"/>
      <c r="BL323" s="687"/>
      <c r="BM323" s="686"/>
      <c r="BN323" s="686"/>
      <c r="BO323" s="686"/>
      <c r="BP323" s="686"/>
      <c r="BQ323" s="686"/>
      <c r="BR323" s="686"/>
      <c r="BS323" s="686"/>
      <c r="BT323" s="686"/>
      <c r="BU323" s="686"/>
      <c r="BV323" s="686"/>
      <c r="BW323" s="686"/>
      <c r="BX323" s="686"/>
      <c r="BY323" s="316"/>
    </row>
    <row r="324" spans="6:77" s="287" customFormat="1" x14ac:dyDescent="0.2">
      <c r="F324" s="300"/>
      <c r="G324" s="622"/>
      <c r="H324" s="622"/>
      <c r="I324" s="622"/>
      <c r="J324" s="622"/>
      <c r="K324" s="622"/>
      <c r="L324" s="622"/>
      <c r="M324" s="622"/>
      <c r="N324" s="622"/>
      <c r="O324" s="622"/>
      <c r="P324" s="622"/>
      <c r="Q324" s="622"/>
      <c r="R324" s="622"/>
      <c r="S324" s="622"/>
      <c r="T324" s="622"/>
      <c r="U324" s="622"/>
      <c r="V324" s="622"/>
      <c r="W324" s="300"/>
      <c r="X324" s="300"/>
      <c r="Y324" s="622"/>
      <c r="Z324" s="622"/>
      <c r="AA324" s="622"/>
      <c r="AB324" s="622"/>
      <c r="AC324" s="622"/>
      <c r="AD324" s="622"/>
      <c r="AE324" s="677"/>
      <c r="AF324" s="677"/>
      <c r="AG324" s="677"/>
      <c r="AH324" s="677"/>
      <c r="AI324" s="677"/>
      <c r="AJ324" s="677"/>
      <c r="AK324" s="677"/>
      <c r="AL324" s="677"/>
      <c r="AM324" s="677"/>
      <c r="AN324" s="677"/>
      <c r="AO324" s="677"/>
      <c r="AP324" s="677"/>
      <c r="AQ324" s="677"/>
      <c r="AR324" s="677"/>
      <c r="AS324" s="677"/>
      <c r="AT324" s="677"/>
      <c r="AU324" s="677"/>
      <c r="AV324" s="677"/>
      <c r="AW324" s="677"/>
      <c r="AX324" s="677"/>
      <c r="AY324" s="677"/>
      <c r="AZ324" s="677"/>
      <c r="BA324" s="677"/>
      <c r="BB324" s="677"/>
      <c r="BC324" s="687"/>
      <c r="BD324" s="687"/>
      <c r="BE324" s="687"/>
      <c r="BF324" s="687"/>
      <c r="BG324" s="687"/>
      <c r="BH324" s="687"/>
      <c r="BI324" s="687"/>
      <c r="BJ324" s="687"/>
      <c r="BK324" s="687"/>
      <c r="BL324" s="687"/>
      <c r="BM324" s="686"/>
      <c r="BN324" s="686"/>
      <c r="BO324" s="686"/>
      <c r="BP324" s="686"/>
      <c r="BQ324" s="686"/>
      <c r="BR324" s="686"/>
      <c r="BS324" s="686"/>
      <c r="BT324" s="686"/>
      <c r="BU324" s="686"/>
      <c r="BV324" s="686"/>
      <c r="BW324" s="686"/>
      <c r="BX324" s="686"/>
      <c r="BY324" s="316"/>
    </row>
    <row r="325" spans="6:77" s="287" customFormat="1" x14ac:dyDescent="0.2">
      <c r="F325" s="316"/>
      <c r="G325" s="641"/>
      <c r="H325" s="641"/>
      <c r="I325" s="641"/>
      <c r="J325" s="641"/>
      <c r="K325" s="641"/>
      <c r="L325" s="641"/>
      <c r="M325" s="641"/>
      <c r="N325" s="641"/>
      <c r="O325" s="641"/>
      <c r="P325" s="641"/>
      <c r="Q325" s="641"/>
      <c r="R325" s="641"/>
      <c r="S325" s="641"/>
      <c r="T325" s="641"/>
      <c r="U325" s="641"/>
      <c r="V325" s="641"/>
      <c r="W325" s="316"/>
      <c r="X325" s="316"/>
      <c r="Y325" s="641"/>
      <c r="Z325" s="641"/>
      <c r="AA325" s="641"/>
      <c r="AB325" s="641"/>
      <c r="AC325" s="641"/>
      <c r="AD325" s="641"/>
      <c r="AE325" s="688"/>
      <c r="AF325" s="688"/>
      <c r="AG325" s="688"/>
      <c r="AH325" s="688"/>
      <c r="AI325" s="688"/>
      <c r="AJ325" s="688"/>
      <c r="AK325" s="688"/>
      <c r="AL325" s="688"/>
      <c r="AM325" s="688"/>
      <c r="AN325" s="688"/>
      <c r="AO325" s="688"/>
      <c r="AP325" s="688"/>
      <c r="AQ325" s="688"/>
      <c r="AR325" s="688"/>
      <c r="AS325" s="688"/>
      <c r="AT325" s="688"/>
      <c r="AU325" s="677"/>
      <c r="AV325" s="677"/>
      <c r="AW325" s="677"/>
      <c r="AX325" s="677"/>
      <c r="AY325" s="677"/>
      <c r="AZ325" s="677"/>
      <c r="BA325" s="677"/>
      <c r="BB325" s="677"/>
      <c r="BC325" s="687"/>
      <c r="BD325" s="687"/>
      <c r="BE325" s="687"/>
      <c r="BF325" s="687"/>
      <c r="BG325" s="687"/>
      <c r="BH325" s="687"/>
      <c r="BI325" s="687"/>
      <c r="BJ325" s="687"/>
      <c r="BK325" s="687"/>
      <c r="BL325" s="687"/>
      <c r="BM325" s="686"/>
      <c r="BN325" s="686"/>
      <c r="BO325" s="686"/>
      <c r="BP325" s="686"/>
      <c r="BQ325" s="686"/>
      <c r="BR325" s="686"/>
      <c r="BS325" s="686"/>
      <c r="BT325" s="686"/>
      <c r="BU325" s="686"/>
      <c r="BV325" s="686"/>
      <c r="BW325" s="686"/>
      <c r="BX325" s="686"/>
      <c r="BY325" s="316"/>
    </row>
    <row r="326" spans="6:77" s="287" customFormat="1" x14ac:dyDescent="0.2">
      <c r="F326" s="300"/>
      <c r="G326" s="622"/>
      <c r="H326" s="622"/>
      <c r="I326" s="622"/>
      <c r="J326" s="622"/>
      <c r="K326" s="622"/>
      <c r="L326" s="622"/>
      <c r="M326" s="622"/>
      <c r="N326" s="622"/>
      <c r="O326" s="622"/>
      <c r="P326" s="622"/>
      <c r="Q326" s="622"/>
      <c r="R326" s="622"/>
      <c r="S326" s="622"/>
      <c r="T326" s="622"/>
      <c r="U326" s="622"/>
      <c r="V326" s="622"/>
      <c r="W326" s="300"/>
      <c r="X326" s="300"/>
      <c r="Y326" s="622"/>
      <c r="Z326" s="622"/>
      <c r="AA326" s="622"/>
      <c r="AB326" s="622"/>
      <c r="AC326" s="622"/>
      <c r="AD326" s="622"/>
      <c r="AE326" s="677"/>
      <c r="AF326" s="677"/>
      <c r="AG326" s="677"/>
      <c r="AH326" s="677"/>
      <c r="AI326" s="677"/>
      <c r="AJ326" s="677"/>
      <c r="AK326" s="677"/>
      <c r="AL326" s="677"/>
      <c r="AM326" s="677"/>
      <c r="AN326" s="677"/>
      <c r="AO326" s="677"/>
      <c r="AP326" s="677"/>
      <c r="AQ326" s="677"/>
      <c r="AR326" s="677"/>
      <c r="AS326" s="677"/>
      <c r="AT326" s="677"/>
      <c r="AU326" s="677"/>
      <c r="AV326" s="677"/>
      <c r="AW326" s="677"/>
      <c r="AX326" s="677"/>
      <c r="AY326" s="677"/>
      <c r="AZ326" s="677"/>
      <c r="BA326" s="677"/>
      <c r="BB326" s="677"/>
      <c r="BC326" s="687"/>
      <c r="BD326" s="687"/>
      <c r="BE326" s="687"/>
      <c r="BF326" s="687"/>
      <c r="BG326" s="687"/>
      <c r="BH326" s="687"/>
      <c r="BI326" s="687"/>
      <c r="BJ326" s="687"/>
      <c r="BK326" s="687"/>
      <c r="BL326" s="687"/>
      <c r="BM326" s="686"/>
      <c r="BN326" s="686"/>
      <c r="BO326" s="686"/>
      <c r="BP326" s="686"/>
      <c r="BQ326" s="686"/>
      <c r="BR326" s="686"/>
      <c r="BS326" s="686"/>
      <c r="BT326" s="686"/>
      <c r="BU326" s="686"/>
      <c r="BV326" s="686"/>
      <c r="BW326" s="686"/>
      <c r="BX326" s="686"/>
      <c r="BY326" s="316"/>
    </row>
    <row r="327" spans="6:77" s="287" customFormat="1" x14ac:dyDescent="0.2">
      <c r="F327" s="300"/>
      <c r="G327" s="622"/>
      <c r="H327" s="622"/>
      <c r="I327" s="622"/>
      <c r="J327" s="622"/>
      <c r="K327" s="622"/>
      <c r="L327" s="622"/>
      <c r="M327" s="622"/>
      <c r="N327" s="622"/>
      <c r="O327" s="622"/>
      <c r="P327" s="622"/>
      <c r="Q327" s="622"/>
      <c r="R327" s="622"/>
      <c r="S327" s="622"/>
      <c r="T327" s="622"/>
      <c r="U327" s="622"/>
      <c r="V327" s="622"/>
      <c r="W327" s="300"/>
      <c r="X327" s="300"/>
      <c r="Y327" s="622"/>
      <c r="Z327" s="622"/>
      <c r="AA327" s="622"/>
      <c r="AB327" s="622"/>
      <c r="AC327" s="622"/>
      <c r="AD327" s="622"/>
      <c r="AE327" s="677"/>
      <c r="AF327" s="677"/>
      <c r="AG327" s="677"/>
      <c r="AH327" s="677"/>
      <c r="AI327" s="677"/>
      <c r="AJ327" s="677"/>
      <c r="AK327" s="677"/>
      <c r="AL327" s="677"/>
      <c r="AM327" s="677"/>
      <c r="AN327" s="677"/>
      <c r="AO327" s="677"/>
      <c r="AP327" s="677"/>
      <c r="AQ327" s="677"/>
      <c r="AR327" s="677"/>
      <c r="AS327" s="677"/>
      <c r="AT327" s="677"/>
      <c r="AU327" s="677"/>
      <c r="AV327" s="677"/>
      <c r="AW327" s="677"/>
      <c r="AX327" s="677"/>
      <c r="AY327" s="677"/>
      <c r="AZ327" s="677"/>
      <c r="BA327" s="677"/>
      <c r="BB327" s="677"/>
      <c r="BC327" s="687"/>
      <c r="BD327" s="687"/>
      <c r="BE327" s="687"/>
      <c r="BF327" s="687"/>
      <c r="BG327" s="687"/>
      <c r="BH327" s="687"/>
      <c r="BI327" s="687"/>
      <c r="BJ327" s="687"/>
      <c r="BK327" s="687"/>
      <c r="BL327" s="687"/>
      <c r="BM327" s="686"/>
      <c r="BN327" s="686"/>
      <c r="BO327" s="686"/>
      <c r="BP327" s="686"/>
      <c r="BQ327" s="686"/>
      <c r="BR327" s="686"/>
      <c r="BS327" s="686"/>
      <c r="BT327" s="686"/>
      <c r="BU327" s="686"/>
      <c r="BV327" s="686"/>
      <c r="BW327" s="686"/>
      <c r="BX327" s="686"/>
      <c r="BY327" s="316"/>
    </row>
    <row r="328" spans="6:77" s="287" customFormat="1" x14ac:dyDescent="0.2">
      <c r="F328" s="300"/>
      <c r="G328" s="622"/>
      <c r="H328" s="622"/>
      <c r="I328" s="622"/>
      <c r="J328" s="622"/>
      <c r="K328" s="622"/>
      <c r="L328" s="622"/>
      <c r="M328" s="622"/>
      <c r="N328" s="622"/>
      <c r="O328" s="622"/>
      <c r="P328" s="622"/>
      <c r="Q328" s="622"/>
      <c r="R328" s="622"/>
      <c r="S328" s="622"/>
      <c r="T328" s="622"/>
      <c r="U328" s="622"/>
      <c r="V328" s="622"/>
      <c r="W328" s="300"/>
      <c r="X328" s="300"/>
      <c r="Y328" s="622"/>
      <c r="Z328" s="622"/>
      <c r="AA328" s="622"/>
      <c r="AB328" s="622"/>
      <c r="AC328" s="622"/>
      <c r="AD328" s="622"/>
      <c r="AE328" s="677"/>
      <c r="AF328" s="677"/>
      <c r="AG328" s="677"/>
      <c r="AH328" s="677"/>
      <c r="AI328" s="677"/>
      <c r="AJ328" s="677"/>
      <c r="AK328" s="677"/>
      <c r="AL328" s="677"/>
      <c r="AM328" s="677"/>
      <c r="AN328" s="677"/>
      <c r="AO328" s="677"/>
      <c r="AP328" s="677"/>
      <c r="AQ328" s="677"/>
      <c r="AR328" s="677"/>
      <c r="AS328" s="677"/>
      <c r="AT328" s="677"/>
      <c r="AU328" s="677"/>
      <c r="AV328" s="677"/>
      <c r="AW328" s="677"/>
      <c r="AX328" s="677"/>
      <c r="AY328" s="677"/>
      <c r="AZ328" s="677"/>
      <c r="BA328" s="677"/>
      <c r="BB328" s="677"/>
      <c r="BC328" s="687"/>
      <c r="BD328" s="687"/>
      <c r="BE328" s="687"/>
      <c r="BF328" s="687"/>
      <c r="BG328" s="687"/>
      <c r="BH328" s="687"/>
      <c r="BI328" s="687"/>
      <c r="BJ328" s="687"/>
      <c r="BK328" s="687"/>
      <c r="BL328" s="687"/>
      <c r="BM328" s="686"/>
      <c r="BN328" s="686"/>
      <c r="BO328" s="686"/>
      <c r="BP328" s="686"/>
      <c r="BQ328" s="686"/>
      <c r="BR328" s="686"/>
      <c r="BS328" s="686"/>
      <c r="BT328" s="686"/>
      <c r="BU328" s="686"/>
      <c r="BV328" s="686"/>
      <c r="BW328" s="686"/>
      <c r="BX328" s="686"/>
      <c r="BY328" s="316"/>
    </row>
    <row r="329" spans="6:77" s="287" customFormat="1" x14ac:dyDescent="0.2">
      <c r="F329" s="300"/>
      <c r="G329" s="622"/>
      <c r="H329" s="622"/>
      <c r="I329" s="622"/>
      <c r="J329" s="622"/>
      <c r="K329" s="622"/>
      <c r="L329" s="622"/>
      <c r="M329" s="622"/>
      <c r="N329" s="622"/>
      <c r="O329" s="622"/>
      <c r="P329" s="622"/>
      <c r="Q329" s="622"/>
      <c r="R329" s="622"/>
      <c r="S329" s="622"/>
      <c r="T329" s="622"/>
      <c r="U329" s="622"/>
      <c r="V329" s="622"/>
      <c r="W329" s="300"/>
      <c r="X329" s="300"/>
      <c r="Y329" s="622"/>
      <c r="Z329" s="622"/>
      <c r="AA329" s="622"/>
      <c r="AB329" s="622"/>
      <c r="AC329" s="622"/>
      <c r="AD329" s="622"/>
      <c r="AE329" s="677"/>
      <c r="AF329" s="677"/>
      <c r="AG329" s="677"/>
      <c r="AH329" s="677"/>
      <c r="AI329" s="677"/>
      <c r="AJ329" s="677"/>
      <c r="AK329" s="677"/>
      <c r="AL329" s="677"/>
      <c r="AM329" s="677"/>
      <c r="AN329" s="677"/>
      <c r="AO329" s="677"/>
      <c r="AP329" s="677"/>
      <c r="AQ329" s="677"/>
      <c r="AR329" s="677"/>
      <c r="AS329" s="677"/>
      <c r="AT329" s="677"/>
      <c r="AU329" s="677"/>
      <c r="AV329" s="677"/>
      <c r="AW329" s="677"/>
      <c r="AX329" s="677"/>
      <c r="AY329" s="677"/>
      <c r="AZ329" s="677"/>
      <c r="BA329" s="677"/>
      <c r="BB329" s="677"/>
      <c r="BC329" s="687"/>
      <c r="BD329" s="687"/>
      <c r="BE329" s="687"/>
      <c r="BF329" s="687"/>
      <c r="BG329" s="687"/>
      <c r="BH329" s="687"/>
      <c r="BI329" s="687"/>
      <c r="BJ329" s="687"/>
      <c r="BK329" s="687"/>
      <c r="BL329" s="687"/>
      <c r="BM329" s="686"/>
      <c r="BN329" s="686"/>
      <c r="BO329" s="686"/>
      <c r="BP329" s="686"/>
      <c r="BQ329" s="686"/>
      <c r="BR329" s="686"/>
      <c r="BS329" s="686"/>
      <c r="BT329" s="686"/>
      <c r="BU329" s="686"/>
      <c r="BV329" s="686"/>
      <c r="BW329" s="686"/>
      <c r="BX329" s="686"/>
      <c r="BY329" s="316"/>
    </row>
    <row r="330" spans="6:77" s="287" customFormat="1" x14ac:dyDescent="0.2">
      <c r="F330" s="300"/>
      <c r="G330" s="622"/>
      <c r="H330" s="622"/>
      <c r="I330" s="622"/>
      <c r="J330" s="622"/>
      <c r="K330" s="622"/>
      <c r="L330" s="622"/>
      <c r="M330" s="622"/>
      <c r="N330" s="622"/>
      <c r="O330" s="622"/>
      <c r="P330" s="622"/>
      <c r="Q330" s="622"/>
      <c r="R330" s="622"/>
      <c r="S330" s="622"/>
      <c r="T330" s="622"/>
      <c r="U330" s="622"/>
      <c r="V330" s="622"/>
      <c r="W330" s="300"/>
      <c r="X330" s="300"/>
      <c r="Y330" s="622"/>
      <c r="Z330" s="622"/>
      <c r="AA330" s="622"/>
      <c r="AB330" s="622"/>
      <c r="AC330" s="622"/>
      <c r="AD330" s="622"/>
      <c r="AE330" s="677"/>
      <c r="AF330" s="677"/>
      <c r="AG330" s="677"/>
      <c r="AH330" s="677"/>
      <c r="AI330" s="677"/>
      <c r="AJ330" s="677"/>
      <c r="AK330" s="677"/>
      <c r="AL330" s="677"/>
      <c r="AM330" s="677"/>
      <c r="AN330" s="677"/>
      <c r="AO330" s="677"/>
      <c r="AP330" s="677"/>
      <c r="AQ330" s="677"/>
      <c r="AR330" s="677"/>
      <c r="AS330" s="677"/>
      <c r="AT330" s="677"/>
      <c r="AU330" s="677"/>
      <c r="AV330" s="677"/>
      <c r="AW330" s="677"/>
      <c r="AX330" s="677"/>
      <c r="AY330" s="677"/>
      <c r="AZ330" s="677"/>
      <c r="BA330" s="677"/>
      <c r="BB330" s="677"/>
      <c r="BC330" s="687"/>
      <c r="BD330" s="687"/>
      <c r="BE330" s="687"/>
      <c r="BF330" s="687"/>
      <c r="BG330" s="687"/>
      <c r="BH330" s="687"/>
      <c r="BI330" s="687"/>
      <c r="BJ330" s="687"/>
      <c r="BK330" s="687"/>
      <c r="BL330" s="687"/>
      <c r="BM330" s="686"/>
      <c r="BN330" s="686"/>
      <c r="BO330" s="686"/>
      <c r="BP330" s="686"/>
      <c r="BQ330" s="686"/>
      <c r="BR330" s="686"/>
      <c r="BS330" s="686"/>
      <c r="BT330" s="686"/>
      <c r="BU330" s="686"/>
      <c r="BV330" s="686"/>
      <c r="BW330" s="686"/>
      <c r="BX330" s="686"/>
      <c r="BY330" s="316"/>
    </row>
    <row r="331" spans="6:77" s="287" customFormat="1" x14ac:dyDescent="0.2">
      <c r="F331" s="300"/>
      <c r="G331" s="622"/>
      <c r="H331" s="622"/>
      <c r="I331" s="622"/>
      <c r="J331" s="622"/>
      <c r="K331" s="622"/>
      <c r="L331" s="622"/>
      <c r="M331" s="622"/>
      <c r="N331" s="622"/>
      <c r="O331" s="622"/>
      <c r="P331" s="622"/>
      <c r="Q331" s="622"/>
      <c r="R331" s="622"/>
      <c r="S331" s="622"/>
      <c r="T331" s="622"/>
      <c r="U331" s="622"/>
      <c r="V331" s="622"/>
      <c r="W331" s="300"/>
      <c r="X331" s="300"/>
      <c r="Y331" s="622"/>
      <c r="Z331" s="622"/>
      <c r="AA331" s="622"/>
      <c r="AB331" s="622"/>
      <c r="AC331" s="622"/>
      <c r="AD331" s="622"/>
      <c r="AE331" s="677"/>
      <c r="AF331" s="677"/>
      <c r="AG331" s="677"/>
      <c r="AH331" s="677"/>
      <c r="AI331" s="677"/>
      <c r="AJ331" s="677"/>
      <c r="AK331" s="677"/>
      <c r="AL331" s="677"/>
      <c r="AM331" s="677"/>
      <c r="AN331" s="677"/>
      <c r="AO331" s="677"/>
      <c r="AP331" s="677"/>
      <c r="AQ331" s="677"/>
      <c r="AR331" s="677"/>
      <c r="AS331" s="677"/>
      <c r="AT331" s="677"/>
      <c r="AU331" s="677"/>
      <c r="AV331" s="677"/>
      <c r="AW331" s="677"/>
      <c r="AX331" s="677"/>
      <c r="AY331" s="677"/>
      <c r="AZ331" s="677"/>
      <c r="BA331" s="677"/>
      <c r="BB331" s="677"/>
      <c r="BC331" s="687"/>
      <c r="BD331" s="687"/>
      <c r="BE331" s="687"/>
      <c r="BF331" s="687"/>
      <c r="BG331" s="687"/>
      <c r="BH331" s="687"/>
      <c r="BI331" s="687"/>
      <c r="BJ331" s="687"/>
      <c r="BK331" s="687"/>
      <c r="BL331" s="687"/>
      <c r="BM331" s="686"/>
      <c r="BN331" s="686"/>
      <c r="BO331" s="686"/>
      <c r="BP331" s="686"/>
      <c r="BQ331" s="686"/>
      <c r="BR331" s="686"/>
      <c r="BS331" s="686"/>
      <c r="BT331" s="686"/>
      <c r="BU331" s="686"/>
      <c r="BV331" s="686"/>
      <c r="BW331" s="686"/>
      <c r="BX331" s="686"/>
      <c r="BY331" s="316"/>
    </row>
    <row r="332" spans="6:77" s="287" customFormat="1" x14ac:dyDescent="0.2">
      <c r="F332" s="300"/>
      <c r="G332" s="622"/>
      <c r="H332" s="622"/>
      <c r="I332" s="622"/>
      <c r="J332" s="622"/>
      <c r="K332" s="622"/>
      <c r="L332" s="622"/>
      <c r="M332" s="622"/>
      <c r="N332" s="622"/>
      <c r="O332" s="622"/>
      <c r="P332" s="622"/>
      <c r="Q332" s="622"/>
      <c r="R332" s="622"/>
      <c r="S332" s="622"/>
      <c r="T332" s="622"/>
      <c r="U332" s="622"/>
      <c r="V332" s="622"/>
      <c r="W332" s="300"/>
      <c r="X332" s="300"/>
      <c r="Y332" s="622"/>
      <c r="Z332" s="622"/>
      <c r="AA332" s="622"/>
      <c r="AB332" s="622"/>
      <c r="AC332" s="622"/>
      <c r="AD332" s="622"/>
      <c r="AE332" s="677"/>
      <c r="AF332" s="677"/>
      <c r="AG332" s="677"/>
      <c r="AH332" s="677"/>
      <c r="AI332" s="677"/>
      <c r="AJ332" s="677"/>
      <c r="AK332" s="677"/>
      <c r="AL332" s="677"/>
      <c r="AM332" s="677"/>
      <c r="AN332" s="677"/>
      <c r="AO332" s="677"/>
      <c r="AP332" s="677"/>
      <c r="AQ332" s="677"/>
      <c r="AR332" s="677"/>
      <c r="AS332" s="677"/>
      <c r="AT332" s="677"/>
      <c r="AU332" s="677"/>
      <c r="AV332" s="677"/>
      <c r="AW332" s="677"/>
      <c r="AX332" s="677"/>
      <c r="AY332" s="677"/>
      <c r="AZ332" s="677"/>
      <c r="BA332" s="677"/>
      <c r="BB332" s="677"/>
      <c r="BC332" s="687"/>
      <c r="BD332" s="687"/>
      <c r="BE332" s="687"/>
      <c r="BF332" s="687"/>
      <c r="BG332" s="687"/>
      <c r="BH332" s="687"/>
      <c r="BI332" s="687"/>
      <c r="BJ332" s="687"/>
      <c r="BK332" s="687"/>
      <c r="BL332" s="687"/>
      <c r="BM332" s="686"/>
      <c r="BN332" s="686"/>
      <c r="BO332" s="686"/>
      <c r="BP332" s="686"/>
      <c r="BQ332" s="686"/>
      <c r="BR332" s="686"/>
      <c r="BS332" s="686"/>
      <c r="BT332" s="686"/>
      <c r="BU332" s="686"/>
      <c r="BV332" s="686"/>
      <c r="BW332" s="686"/>
      <c r="BX332" s="686"/>
      <c r="BY332" s="316"/>
    </row>
    <row r="333" spans="6:77" s="287" customFormat="1" ht="15.75" x14ac:dyDescent="0.25">
      <c r="F333" s="300"/>
      <c r="G333" s="632"/>
      <c r="H333" s="632"/>
      <c r="I333" s="632"/>
      <c r="J333" s="632"/>
      <c r="K333" s="632"/>
      <c r="L333" s="632"/>
      <c r="M333" s="632"/>
      <c r="N333" s="632"/>
      <c r="O333" s="632"/>
      <c r="P333" s="632"/>
      <c r="Q333" s="632"/>
      <c r="R333" s="632"/>
      <c r="S333" s="632"/>
      <c r="T333" s="632"/>
      <c r="U333" s="615"/>
      <c r="V333" s="615"/>
      <c r="W333" s="320"/>
      <c r="X333" s="320"/>
      <c r="Y333" s="615"/>
      <c r="Z333" s="615"/>
      <c r="AA333" s="615"/>
      <c r="AB333" s="615"/>
      <c r="AC333" s="615"/>
      <c r="AD333" s="615"/>
      <c r="AE333" s="689"/>
      <c r="AF333" s="689"/>
      <c r="AG333" s="689"/>
      <c r="AH333" s="689"/>
      <c r="AI333" s="689"/>
      <c r="AJ333" s="689"/>
      <c r="AK333" s="689"/>
      <c r="AL333" s="689"/>
      <c r="AM333" s="689"/>
      <c r="AN333" s="689"/>
      <c r="AO333" s="689"/>
      <c r="AP333" s="689"/>
      <c r="AQ333" s="689"/>
      <c r="AR333" s="689"/>
      <c r="AS333" s="687"/>
      <c r="AT333" s="687"/>
      <c r="AU333" s="687"/>
      <c r="AV333" s="687"/>
      <c r="AW333" s="687"/>
      <c r="AX333" s="687"/>
      <c r="AY333" s="687"/>
      <c r="AZ333" s="687"/>
      <c r="BA333" s="687"/>
      <c r="BB333" s="687"/>
      <c r="BC333" s="687"/>
      <c r="BD333" s="687"/>
      <c r="BE333" s="687"/>
      <c r="BF333" s="687"/>
      <c r="BG333" s="687"/>
      <c r="BH333" s="687"/>
      <c r="BI333" s="687"/>
      <c r="BJ333" s="687"/>
      <c r="BK333" s="687"/>
      <c r="BL333" s="687"/>
      <c r="BM333" s="686"/>
      <c r="BN333" s="686"/>
      <c r="BO333" s="686"/>
      <c r="BP333" s="686"/>
      <c r="BQ333" s="686"/>
      <c r="BR333" s="686"/>
      <c r="BS333" s="686"/>
      <c r="BT333" s="686"/>
      <c r="BU333" s="686"/>
      <c r="BV333" s="686"/>
      <c r="BW333" s="686"/>
      <c r="BX333" s="686"/>
      <c r="BY333" s="316"/>
    </row>
    <row r="334" spans="6:77" s="287" customFormat="1" x14ac:dyDescent="0.2">
      <c r="F334" s="300"/>
      <c r="G334" s="622"/>
      <c r="H334" s="622"/>
      <c r="I334" s="622"/>
      <c r="J334" s="622"/>
      <c r="K334" s="622"/>
      <c r="L334" s="622"/>
      <c r="M334" s="622"/>
      <c r="N334" s="622"/>
      <c r="O334" s="622"/>
      <c r="P334" s="622"/>
      <c r="Q334" s="622"/>
      <c r="R334" s="622"/>
      <c r="S334" s="622"/>
      <c r="T334" s="622"/>
      <c r="U334" s="686"/>
      <c r="V334" s="686"/>
      <c r="W334" s="336"/>
      <c r="X334" s="336"/>
      <c r="Y334" s="686"/>
      <c r="Z334" s="686"/>
      <c r="AA334" s="686"/>
      <c r="AB334" s="686"/>
      <c r="AC334" s="686"/>
      <c r="AD334" s="686"/>
      <c r="AE334" s="687"/>
      <c r="AF334" s="687"/>
      <c r="AG334" s="687"/>
      <c r="AH334" s="687"/>
      <c r="AI334" s="687"/>
      <c r="AJ334" s="687"/>
      <c r="AK334" s="687"/>
      <c r="AL334" s="687"/>
      <c r="AM334" s="687"/>
      <c r="AN334" s="687"/>
      <c r="AO334" s="687"/>
      <c r="AP334" s="687"/>
      <c r="AQ334" s="687"/>
      <c r="AR334" s="687"/>
      <c r="AS334" s="687"/>
      <c r="AT334" s="687"/>
      <c r="AU334" s="687"/>
      <c r="AV334" s="687"/>
      <c r="AW334" s="687"/>
      <c r="AX334" s="687"/>
      <c r="AY334" s="687"/>
      <c r="AZ334" s="687"/>
      <c r="BA334" s="687"/>
      <c r="BB334" s="687"/>
      <c r="BC334" s="689"/>
      <c r="BD334" s="689"/>
      <c r="BE334" s="689"/>
      <c r="BF334" s="689"/>
      <c r="BG334" s="689"/>
      <c r="BH334" s="689"/>
      <c r="BI334" s="689"/>
      <c r="BJ334" s="689"/>
      <c r="BK334" s="689"/>
      <c r="BL334" s="689"/>
      <c r="BM334" s="615"/>
      <c r="BN334" s="615"/>
      <c r="BO334" s="615"/>
      <c r="BP334" s="615"/>
      <c r="BQ334" s="615"/>
      <c r="BR334" s="615"/>
      <c r="BS334" s="615"/>
      <c r="BT334" s="615"/>
      <c r="BU334" s="615"/>
      <c r="BV334" s="615"/>
      <c r="BW334" s="686"/>
      <c r="BX334" s="686"/>
      <c r="BY334" s="316"/>
    </row>
    <row r="335" spans="6:77" s="287" customFormat="1" x14ac:dyDescent="0.2">
      <c r="F335" s="300"/>
      <c r="G335" s="622"/>
      <c r="H335" s="622"/>
      <c r="I335" s="622"/>
      <c r="J335" s="622"/>
      <c r="K335" s="622"/>
      <c r="L335" s="622"/>
      <c r="M335" s="622"/>
      <c r="N335" s="622"/>
      <c r="O335" s="622"/>
      <c r="P335" s="622"/>
      <c r="Q335" s="622"/>
      <c r="R335" s="622"/>
      <c r="S335" s="622"/>
      <c r="T335" s="622"/>
      <c r="U335" s="686"/>
      <c r="V335" s="686"/>
      <c r="W335" s="336"/>
      <c r="X335" s="336"/>
      <c r="Y335" s="686"/>
      <c r="Z335" s="686"/>
      <c r="AA335" s="686"/>
      <c r="AB335" s="686"/>
      <c r="AC335" s="686"/>
      <c r="AD335" s="686"/>
      <c r="AE335" s="687"/>
      <c r="AF335" s="687"/>
      <c r="AG335" s="687"/>
      <c r="AH335" s="687"/>
      <c r="AI335" s="687"/>
      <c r="AJ335" s="687"/>
      <c r="AK335" s="687"/>
      <c r="AL335" s="687"/>
      <c r="AM335" s="687"/>
      <c r="AN335" s="687"/>
      <c r="AO335" s="687"/>
      <c r="AP335" s="687"/>
      <c r="AQ335" s="687"/>
      <c r="AR335" s="687"/>
      <c r="AS335" s="687"/>
      <c r="AT335" s="687"/>
      <c r="AU335" s="687"/>
      <c r="AV335" s="687"/>
      <c r="AW335" s="687"/>
      <c r="AX335" s="687"/>
      <c r="AY335" s="687"/>
      <c r="AZ335" s="687"/>
      <c r="BA335" s="687"/>
      <c r="BB335" s="687"/>
      <c r="BC335" s="689"/>
      <c r="BD335" s="689"/>
      <c r="BE335" s="689"/>
      <c r="BF335" s="689"/>
      <c r="BG335" s="689"/>
      <c r="BH335" s="689"/>
      <c r="BI335" s="689"/>
      <c r="BJ335" s="689"/>
      <c r="BK335" s="689"/>
      <c r="BL335" s="689"/>
      <c r="BM335" s="615"/>
      <c r="BN335" s="615"/>
      <c r="BO335" s="615"/>
      <c r="BP335" s="615"/>
      <c r="BQ335" s="615"/>
      <c r="BR335" s="615"/>
      <c r="BS335" s="615"/>
      <c r="BT335" s="615"/>
      <c r="BU335" s="615"/>
      <c r="BV335" s="615"/>
      <c r="BW335" s="686"/>
      <c r="BX335" s="686"/>
      <c r="BY335" s="316"/>
    </row>
    <row r="336" spans="6:77" s="287" customFormat="1" x14ac:dyDescent="0.2">
      <c r="F336" s="300"/>
      <c r="G336" s="622"/>
      <c r="H336" s="622"/>
      <c r="I336" s="622"/>
      <c r="J336" s="622"/>
      <c r="K336" s="622"/>
      <c r="L336" s="622"/>
      <c r="M336" s="622"/>
      <c r="N336" s="622"/>
      <c r="O336" s="622"/>
      <c r="P336" s="622"/>
      <c r="Q336" s="622"/>
      <c r="R336" s="622"/>
      <c r="S336" s="622"/>
      <c r="T336" s="622"/>
      <c r="U336" s="686"/>
      <c r="V336" s="686"/>
      <c r="W336" s="336"/>
      <c r="X336" s="336"/>
      <c r="Y336" s="686"/>
      <c r="Z336" s="686"/>
      <c r="AA336" s="686"/>
      <c r="AB336" s="686"/>
      <c r="AC336" s="686"/>
      <c r="AD336" s="686"/>
      <c r="AE336" s="687"/>
      <c r="AF336" s="687"/>
      <c r="AG336" s="687"/>
      <c r="AH336" s="687"/>
      <c r="AI336" s="687"/>
      <c r="AJ336" s="687"/>
      <c r="AK336" s="687"/>
      <c r="AL336" s="687"/>
      <c r="AM336" s="687"/>
      <c r="AN336" s="687"/>
      <c r="AO336" s="687"/>
      <c r="AP336" s="687"/>
      <c r="AQ336" s="687"/>
      <c r="AR336" s="687"/>
      <c r="AS336" s="687"/>
      <c r="AT336" s="687"/>
      <c r="AU336" s="687"/>
      <c r="AV336" s="687"/>
      <c r="AW336" s="687"/>
      <c r="AX336" s="687"/>
      <c r="AY336" s="687"/>
      <c r="AZ336" s="687"/>
      <c r="BA336" s="687"/>
      <c r="BB336" s="687"/>
      <c r="BC336" s="689"/>
      <c r="BD336" s="689"/>
      <c r="BE336" s="689"/>
      <c r="BF336" s="689"/>
      <c r="BG336" s="689"/>
      <c r="BH336" s="689"/>
      <c r="BI336" s="689"/>
      <c r="BJ336" s="689"/>
      <c r="BK336" s="689"/>
      <c r="BL336" s="689"/>
      <c r="BM336" s="615"/>
      <c r="BN336" s="615"/>
      <c r="BO336" s="615"/>
      <c r="BP336" s="615"/>
      <c r="BQ336" s="615"/>
      <c r="BR336" s="615"/>
      <c r="BS336" s="615"/>
      <c r="BT336" s="615"/>
      <c r="BU336" s="615"/>
      <c r="BV336" s="615"/>
      <c r="BW336" s="686"/>
      <c r="BX336" s="686"/>
      <c r="BY336" s="316"/>
    </row>
    <row r="337" spans="6:77" s="287" customFormat="1" x14ac:dyDescent="0.2">
      <c r="F337" s="300"/>
      <c r="G337" s="622"/>
      <c r="H337" s="622"/>
      <c r="I337" s="622"/>
      <c r="J337" s="622"/>
      <c r="K337" s="622"/>
      <c r="L337" s="622"/>
      <c r="M337" s="622"/>
      <c r="N337" s="622"/>
      <c r="O337" s="622"/>
      <c r="P337" s="622"/>
      <c r="Q337" s="622"/>
      <c r="R337" s="622"/>
      <c r="S337" s="622"/>
      <c r="T337" s="622"/>
      <c r="U337" s="686"/>
      <c r="V337" s="686"/>
      <c r="W337" s="336"/>
      <c r="X337" s="336"/>
      <c r="Y337" s="686"/>
      <c r="Z337" s="686"/>
      <c r="AA337" s="686"/>
      <c r="AB337" s="686"/>
      <c r="AC337" s="686"/>
      <c r="AD337" s="686"/>
      <c r="AE337" s="687"/>
      <c r="AF337" s="687"/>
      <c r="AG337" s="687"/>
      <c r="AH337" s="687"/>
      <c r="AI337" s="687"/>
      <c r="AJ337" s="687"/>
      <c r="AK337" s="687"/>
      <c r="AL337" s="687"/>
      <c r="AM337" s="687"/>
      <c r="AN337" s="687"/>
      <c r="AO337" s="687"/>
      <c r="AP337" s="687"/>
      <c r="AQ337" s="687"/>
      <c r="AR337" s="687"/>
      <c r="AS337" s="687"/>
      <c r="AT337" s="687"/>
      <c r="AU337" s="687"/>
      <c r="AV337" s="687"/>
      <c r="AW337" s="687"/>
      <c r="AX337" s="687"/>
      <c r="AY337" s="687"/>
      <c r="AZ337" s="687"/>
      <c r="BA337" s="687"/>
      <c r="BB337" s="687"/>
      <c r="BC337" s="689"/>
      <c r="BD337" s="689"/>
      <c r="BE337" s="689"/>
      <c r="BF337" s="689"/>
      <c r="BG337" s="689"/>
      <c r="BH337" s="689"/>
      <c r="BI337" s="689"/>
      <c r="BJ337" s="689"/>
      <c r="BK337" s="689"/>
      <c r="BL337" s="689"/>
      <c r="BM337" s="615"/>
      <c r="BN337" s="615"/>
      <c r="BO337" s="615"/>
      <c r="BP337" s="615"/>
      <c r="BQ337" s="615"/>
      <c r="BR337" s="615"/>
      <c r="BS337" s="615"/>
      <c r="BT337" s="615"/>
      <c r="BU337" s="615"/>
      <c r="BV337" s="615"/>
      <c r="BW337" s="686"/>
      <c r="BX337" s="686"/>
      <c r="BY337" s="316"/>
    </row>
    <row r="338" spans="6:77" s="287" customFormat="1" x14ac:dyDescent="0.2">
      <c r="F338" s="300"/>
      <c r="G338" s="622"/>
      <c r="H338" s="622"/>
      <c r="I338" s="622"/>
      <c r="J338" s="622"/>
      <c r="K338" s="622"/>
      <c r="L338" s="622"/>
      <c r="M338" s="622"/>
      <c r="N338" s="622"/>
      <c r="O338" s="622"/>
      <c r="P338" s="622"/>
      <c r="Q338" s="622"/>
      <c r="R338" s="622"/>
      <c r="S338" s="622"/>
      <c r="T338" s="622"/>
      <c r="U338" s="686"/>
      <c r="V338" s="686"/>
      <c r="W338" s="336"/>
      <c r="X338" s="336"/>
      <c r="Y338" s="686"/>
      <c r="Z338" s="686"/>
      <c r="AA338" s="686"/>
      <c r="AB338" s="686"/>
      <c r="AC338" s="686"/>
      <c r="AD338" s="686"/>
      <c r="AE338" s="687"/>
      <c r="AF338" s="687"/>
      <c r="AG338" s="687"/>
      <c r="AH338" s="687"/>
      <c r="AI338" s="687"/>
      <c r="AJ338" s="687"/>
      <c r="AK338" s="687"/>
      <c r="AL338" s="687"/>
      <c r="AM338" s="687"/>
      <c r="AN338" s="687"/>
      <c r="AO338" s="687"/>
      <c r="AP338" s="687"/>
      <c r="AQ338" s="687"/>
      <c r="AR338" s="687"/>
      <c r="AS338" s="687"/>
      <c r="AT338" s="687"/>
      <c r="AU338" s="687"/>
      <c r="AV338" s="687"/>
      <c r="AW338" s="687"/>
      <c r="AX338" s="687"/>
      <c r="AY338" s="687"/>
      <c r="AZ338" s="687"/>
      <c r="BA338" s="687"/>
      <c r="BB338" s="687"/>
      <c r="BC338" s="689"/>
      <c r="BD338" s="689"/>
      <c r="BE338" s="689"/>
      <c r="BF338" s="689"/>
      <c r="BG338" s="689"/>
      <c r="BH338" s="689"/>
      <c r="BI338" s="689"/>
      <c r="BJ338" s="689"/>
      <c r="BK338" s="689"/>
      <c r="BL338" s="689"/>
      <c r="BM338" s="615"/>
      <c r="BN338" s="615"/>
      <c r="BO338" s="615"/>
      <c r="BP338" s="615"/>
      <c r="BQ338" s="615"/>
      <c r="BR338" s="615"/>
      <c r="BS338" s="615"/>
      <c r="BT338" s="615"/>
      <c r="BU338" s="615"/>
      <c r="BV338" s="615"/>
      <c r="BW338" s="686"/>
      <c r="BX338" s="686"/>
      <c r="BY338" s="316"/>
    </row>
    <row r="339" spans="6:77" s="287" customFormat="1" x14ac:dyDescent="0.2">
      <c r="F339" s="300"/>
      <c r="G339" s="622"/>
      <c r="H339" s="622"/>
      <c r="I339" s="622"/>
      <c r="J339" s="622"/>
      <c r="K339" s="622"/>
      <c r="L339" s="622"/>
      <c r="M339" s="622"/>
      <c r="N339" s="622"/>
      <c r="O339" s="622"/>
      <c r="P339" s="622"/>
      <c r="Q339" s="622"/>
      <c r="R339" s="622"/>
      <c r="S339" s="622"/>
      <c r="T339" s="622"/>
      <c r="U339" s="686"/>
      <c r="V339" s="686"/>
      <c r="W339" s="336"/>
      <c r="X339" s="336"/>
      <c r="Y339" s="686"/>
      <c r="Z339" s="686"/>
      <c r="AA339" s="686"/>
      <c r="AB339" s="686"/>
      <c r="AC339" s="686"/>
      <c r="AD339" s="686"/>
      <c r="AE339" s="687"/>
      <c r="AF339" s="687"/>
      <c r="AG339" s="687"/>
      <c r="AH339" s="687"/>
      <c r="AI339" s="687"/>
      <c r="AJ339" s="687"/>
      <c r="AK339" s="687"/>
      <c r="AL339" s="687"/>
      <c r="AM339" s="687"/>
      <c r="AN339" s="687"/>
      <c r="AO339" s="687"/>
      <c r="AP339" s="687"/>
      <c r="AQ339" s="687"/>
      <c r="AR339" s="687"/>
      <c r="AS339" s="687"/>
      <c r="AT339" s="687"/>
      <c r="AU339" s="687"/>
      <c r="AV339" s="687"/>
      <c r="AW339" s="687"/>
      <c r="AX339" s="687"/>
      <c r="AY339" s="687"/>
      <c r="AZ339" s="687"/>
      <c r="BA339" s="687"/>
      <c r="BB339" s="687"/>
      <c r="BC339" s="689"/>
      <c r="BD339" s="689"/>
      <c r="BE339" s="689"/>
      <c r="BF339" s="689"/>
      <c r="BG339" s="689"/>
      <c r="BH339" s="689"/>
      <c r="BI339" s="689"/>
      <c r="BJ339" s="689"/>
      <c r="BK339" s="689"/>
      <c r="BL339" s="689"/>
      <c r="BM339" s="615"/>
      <c r="BN339" s="615"/>
      <c r="BO339" s="615"/>
      <c r="BP339" s="615"/>
      <c r="BQ339" s="615"/>
      <c r="BR339" s="615"/>
      <c r="BS339" s="615"/>
      <c r="BT339" s="615"/>
      <c r="BU339" s="615"/>
      <c r="BV339" s="615"/>
      <c r="BW339" s="686"/>
      <c r="BX339" s="686"/>
      <c r="BY339" s="316"/>
    </row>
    <row r="340" spans="6:77" s="287" customFormat="1" x14ac:dyDescent="0.2">
      <c r="F340" s="300"/>
      <c r="G340" s="622"/>
      <c r="H340" s="622"/>
      <c r="I340" s="622"/>
      <c r="J340" s="622"/>
      <c r="K340" s="622"/>
      <c r="L340" s="622"/>
      <c r="M340" s="622"/>
      <c r="N340" s="622"/>
      <c r="O340" s="622"/>
      <c r="P340" s="622"/>
      <c r="Q340" s="622"/>
      <c r="R340" s="622"/>
      <c r="S340" s="622"/>
      <c r="T340" s="622"/>
      <c r="U340" s="686"/>
      <c r="V340" s="686"/>
      <c r="W340" s="336"/>
      <c r="X340" s="336"/>
      <c r="Y340" s="686"/>
      <c r="Z340" s="686"/>
      <c r="AA340" s="686"/>
      <c r="AB340" s="686"/>
      <c r="AC340" s="686"/>
      <c r="AD340" s="686"/>
      <c r="AE340" s="687"/>
      <c r="AF340" s="687"/>
      <c r="AG340" s="687"/>
      <c r="AH340" s="687"/>
      <c r="AI340" s="687"/>
      <c r="AJ340" s="687"/>
      <c r="AK340" s="687"/>
      <c r="AL340" s="687"/>
      <c r="AM340" s="687"/>
      <c r="AN340" s="687"/>
      <c r="AO340" s="687"/>
      <c r="AP340" s="687"/>
      <c r="AQ340" s="687"/>
      <c r="AR340" s="687"/>
      <c r="AS340" s="687"/>
      <c r="AT340" s="687"/>
      <c r="AU340" s="687"/>
      <c r="AV340" s="687"/>
      <c r="AW340" s="687"/>
      <c r="AX340" s="687"/>
      <c r="AY340" s="687"/>
      <c r="AZ340" s="687"/>
      <c r="BA340" s="687"/>
      <c r="BB340" s="687"/>
      <c r="BC340" s="689"/>
      <c r="BD340" s="689"/>
      <c r="BE340" s="689"/>
      <c r="BF340" s="689"/>
      <c r="BG340" s="689"/>
      <c r="BH340" s="689"/>
      <c r="BI340" s="689"/>
      <c r="BJ340" s="689"/>
      <c r="BK340" s="689"/>
      <c r="BL340" s="689"/>
      <c r="BM340" s="615"/>
      <c r="BN340" s="615"/>
      <c r="BO340" s="615"/>
      <c r="BP340" s="615"/>
      <c r="BQ340" s="615"/>
      <c r="BR340" s="615"/>
      <c r="BS340" s="615"/>
      <c r="BT340" s="615"/>
      <c r="BU340" s="615"/>
      <c r="BV340" s="615"/>
      <c r="BW340" s="686"/>
      <c r="BX340" s="686"/>
      <c r="BY340" s="316"/>
    </row>
    <row r="341" spans="6:77" s="287" customFormat="1" x14ac:dyDescent="0.2">
      <c r="F341" s="300"/>
      <c r="G341" s="622"/>
      <c r="H341" s="622"/>
      <c r="I341" s="622"/>
      <c r="J341" s="622"/>
      <c r="K341" s="622"/>
      <c r="L341" s="622"/>
      <c r="M341" s="622"/>
      <c r="N341" s="622"/>
      <c r="O341" s="622"/>
      <c r="P341" s="622"/>
      <c r="Q341" s="622"/>
      <c r="R341" s="622"/>
      <c r="S341" s="622"/>
      <c r="T341" s="622"/>
      <c r="U341" s="686"/>
      <c r="V341" s="686"/>
      <c r="W341" s="336"/>
      <c r="X341" s="336"/>
      <c r="Y341" s="686"/>
      <c r="Z341" s="686"/>
      <c r="AA341" s="686"/>
      <c r="AB341" s="686"/>
      <c r="AC341" s="686"/>
      <c r="AD341" s="686"/>
      <c r="AE341" s="687"/>
      <c r="AF341" s="687"/>
      <c r="AG341" s="687"/>
      <c r="AH341" s="687"/>
      <c r="AI341" s="687"/>
      <c r="AJ341" s="687"/>
      <c r="AK341" s="687"/>
      <c r="AL341" s="687"/>
      <c r="AM341" s="687"/>
      <c r="AN341" s="687"/>
      <c r="AO341" s="687"/>
      <c r="AP341" s="687"/>
      <c r="AQ341" s="687"/>
      <c r="AR341" s="687"/>
      <c r="AS341" s="687"/>
      <c r="AT341" s="687"/>
      <c r="AU341" s="687"/>
      <c r="AV341" s="687"/>
      <c r="AW341" s="687"/>
      <c r="AX341" s="687"/>
      <c r="AY341" s="687"/>
      <c r="AZ341" s="687"/>
      <c r="BA341" s="687"/>
      <c r="BB341" s="687"/>
      <c r="BC341" s="689"/>
      <c r="BD341" s="689"/>
      <c r="BE341" s="689"/>
      <c r="BF341" s="689"/>
      <c r="BG341" s="689"/>
      <c r="BH341" s="689"/>
      <c r="BI341" s="689"/>
      <c r="BJ341" s="689"/>
      <c r="BK341" s="689"/>
      <c r="BL341" s="689"/>
      <c r="BM341" s="615"/>
      <c r="BN341" s="615"/>
      <c r="BO341" s="615"/>
      <c r="BP341" s="615"/>
      <c r="BQ341" s="615"/>
      <c r="BR341" s="615"/>
      <c r="BS341" s="615"/>
      <c r="BT341" s="615"/>
      <c r="BU341" s="615"/>
      <c r="BV341" s="615"/>
      <c r="BW341" s="686"/>
      <c r="BX341" s="686"/>
      <c r="BY341" s="316"/>
    </row>
    <row r="342" spans="6:77" s="287" customFormat="1" x14ac:dyDescent="0.2">
      <c r="F342" s="300"/>
      <c r="G342" s="622"/>
      <c r="H342" s="622"/>
      <c r="I342" s="622"/>
      <c r="J342" s="622"/>
      <c r="K342" s="622"/>
      <c r="L342" s="622"/>
      <c r="M342" s="622"/>
      <c r="N342" s="622"/>
      <c r="O342" s="622"/>
      <c r="P342" s="622"/>
      <c r="Q342" s="622"/>
      <c r="R342" s="622"/>
      <c r="S342" s="622"/>
      <c r="T342" s="622"/>
      <c r="U342" s="686"/>
      <c r="V342" s="686"/>
      <c r="W342" s="336"/>
      <c r="X342" s="336"/>
      <c r="Y342" s="686"/>
      <c r="Z342" s="686"/>
      <c r="AA342" s="686"/>
      <c r="AB342" s="686"/>
      <c r="AC342" s="686"/>
      <c r="AD342" s="686"/>
      <c r="AE342" s="687"/>
      <c r="AF342" s="687"/>
      <c r="AG342" s="687"/>
      <c r="AH342" s="687"/>
      <c r="AI342" s="687"/>
      <c r="AJ342" s="687"/>
      <c r="AK342" s="687"/>
      <c r="AL342" s="687"/>
      <c r="AM342" s="687"/>
      <c r="AN342" s="687"/>
      <c r="AO342" s="687"/>
      <c r="AP342" s="687"/>
      <c r="AQ342" s="687"/>
      <c r="AR342" s="687"/>
      <c r="AS342" s="687"/>
      <c r="AT342" s="687"/>
      <c r="AU342" s="687"/>
      <c r="AV342" s="687"/>
      <c r="AW342" s="687"/>
      <c r="AX342" s="687"/>
      <c r="AY342" s="687"/>
      <c r="AZ342" s="687"/>
      <c r="BA342" s="687"/>
      <c r="BB342" s="687"/>
      <c r="BC342" s="689"/>
      <c r="BD342" s="689"/>
      <c r="BE342" s="689"/>
      <c r="BF342" s="689"/>
      <c r="BG342" s="689"/>
      <c r="BH342" s="689"/>
      <c r="BI342" s="689"/>
      <c r="BJ342" s="689"/>
      <c r="BK342" s="689"/>
      <c r="BL342" s="689"/>
      <c r="BM342" s="615"/>
      <c r="BN342" s="615"/>
      <c r="BO342" s="615"/>
      <c r="BP342" s="615"/>
      <c r="BQ342" s="615"/>
      <c r="BR342" s="615"/>
      <c r="BS342" s="615"/>
      <c r="BT342" s="615"/>
      <c r="BU342" s="615"/>
      <c r="BV342" s="615"/>
      <c r="BW342" s="686"/>
      <c r="BX342" s="686"/>
      <c r="BY342" s="316"/>
    </row>
    <row r="343" spans="6:77" s="287" customFormat="1" x14ac:dyDescent="0.2">
      <c r="F343" s="300"/>
      <c r="G343" s="622"/>
      <c r="H343" s="622"/>
      <c r="I343" s="622"/>
      <c r="J343" s="622"/>
      <c r="K343" s="622"/>
      <c r="L343" s="622"/>
      <c r="M343" s="622"/>
      <c r="N343" s="622"/>
      <c r="O343" s="622"/>
      <c r="P343" s="622"/>
      <c r="Q343" s="622"/>
      <c r="R343" s="622"/>
      <c r="S343" s="622"/>
      <c r="T343" s="622"/>
      <c r="U343" s="686"/>
      <c r="V343" s="686"/>
      <c r="W343" s="336"/>
      <c r="X343" s="336"/>
      <c r="Y343" s="686"/>
      <c r="Z343" s="686"/>
      <c r="AA343" s="686"/>
      <c r="AB343" s="686"/>
      <c r="AC343" s="686"/>
      <c r="AD343" s="686"/>
      <c r="AE343" s="687"/>
      <c r="AF343" s="687"/>
      <c r="AG343" s="687"/>
      <c r="AH343" s="687"/>
      <c r="AI343" s="687"/>
      <c r="AJ343" s="687"/>
      <c r="AK343" s="687"/>
      <c r="AL343" s="687"/>
      <c r="AM343" s="687"/>
      <c r="AN343" s="687"/>
      <c r="AO343" s="687"/>
      <c r="AP343" s="687"/>
      <c r="AQ343" s="687"/>
      <c r="AR343" s="687"/>
      <c r="AS343" s="687"/>
      <c r="AT343" s="687"/>
      <c r="AU343" s="687"/>
      <c r="AV343" s="687"/>
      <c r="AW343" s="687"/>
      <c r="AX343" s="687"/>
      <c r="AY343" s="687"/>
      <c r="AZ343" s="687"/>
      <c r="BA343" s="687"/>
      <c r="BB343" s="687"/>
      <c r="BC343" s="689"/>
      <c r="BD343" s="689"/>
      <c r="BE343" s="689"/>
      <c r="BF343" s="689"/>
      <c r="BG343" s="689"/>
      <c r="BH343" s="689"/>
      <c r="BI343" s="689"/>
      <c r="BJ343" s="689"/>
      <c r="BK343" s="689"/>
      <c r="BL343" s="689"/>
      <c r="BM343" s="615"/>
      <c r="BN343" s="615"/>
      <c r="BO343" s="615"/>
      <c r="BP343" s="615"/>
      <c r="BQ343" s="615"/>
      <c r="BR343" s="615"/>
      <c r="BS343" s="615"/>
      <c r="BT343" s="615"/>
      <c r="BU343" s="615"/>
      <c r="BV343" s="615"/>
      <c r="BW343" s="686"/>
      <c r="BX343" s="686"/>
      <c r="BY343" s="316"/>
    </row>
    <row r="344" spans="6:77" s="287" customFormat="1" x14ac:dyDescent="0.2">
      <c r="F344" s="300"/>
      <c r="G344" s="622"/>
      <c r="H344" s="622"/>
      <c r="I344" s="622"/>
      <c r="J344" s="622"/>
      <c r="K344" s="622"/>
      <c r="L344" s="622"/>
      <c r="M344" s="622"/>
      <c r="N344" s="622"/>
      <c r="O344" s="622"/>
      <c r="P344" s="622"/>
      <c r="Q344" s="622"/>
      <c r="R344" s="622"/>
      <c r="S344" s="622"/>
      <c r="T344" s="622"/>
      <c r="U344" s="686"/>
      <c r="V344" s="686"/>
      <c r="W344" s="336"/>
      <c r="X344" s="336"/>
      <c r="Y344" s="686"/>
      <c r="Z344" s="686"/>
      <c r="AA344" s="686"/>
      <c r="AB344" s="686"/>
      <c r="AC344" s="686"/>
      <c r="AD344" s="686"/>
      <c r="AE344" s="687"/>
      <c r="AF344" s="687"/>
      <c r="AG344" s="687"/>
      <c r="AH344" s="687"/>
      <c r="AI344" s="687"/>
      <c r="AJ344" s="687"/>
      <c r="AK344" s="687"/>
      <c r="AL344" s="687"/>
      <c r="AM344" s="687"/>
      <c r="AN344" s="687"/>
      <c r="AO344" s="687"/>
      <c r="AP344" s="687"/>
      <c r="AQ344" s="687"/>
      <c r="AR344" s="687"/>
      <c r="AS344" s="687"/>
      <c r="AT344" s="687"/>
      <c r="AU344" s="687"/>
      <c r="AV344" s="687"/>
      <c r="AW344" s="687"/>
      <c r="AX344" s="687"/>
      <c r="AY344" s="687"/>
      <c r="AZ344" s="687"/>
      <c r="BA344" s="687"/>
      <c r="BB344" s="687"/>
      <c r="BC344" s="689"/>
      <c r="BD344" s="689"/>
      <c r="BE344" s="689"/>
      <c r="BF344" s="689"/>
      <c r="BG344" s="689"/>
      <c r="BH344" s="689"/>
      <c r="BI344" s="689"/>
      <c r="BJ344" s="689"/>
      <c r="BK344" s="689"/>
      <c r="BL344" s="689"/>
      <c r="BM344" s="615"/>
      <c r="BN344" s="615"/>
      <c r="BO344" s="615"/>
      <c r="BP344" s="615"/>
      <c r="BQ344" s="615"/>
      <c r="BR344" s="615"/>
      <c r="BS344" s="615"/>
      <c r="BT344" s="615"/>
      <c r="BU344" s="615"/>
      <c r="BV344" s="615"/>
      <c r="BW344" s="686"/>
      <c r="BX344" s="686"/>
      <c r="BY344" s="316"/>
    </row>
    <row r="345" spans="6:77" s="287" customFormat="1" x14ac:dyDescent="0.2">
      <c r="F345" s="300"/>
      <c r="G345" s="622"/>
      <c r="H345" s="622"/>
      <c r="I345" s="622"/>
      <c r="J345" s="622"/>
      <c r="K345" s="622"/>
      <c r="L345" s="622"/>
      <c r="M345" s="622"/>
      <c r="N345" s="622"/>
      <c r="O345" s="622"/>
      <c r="P345" s="622"/>
      <c r="Q345" s="622"/>
      <c r="R345" s="622"/>
      <c r="S345" s="622"/>
      <c r="T345" s="622"/>
      <c r="U345" s="686"/>
      <c r="V345" s="686"/>
      <c r="W345" s="336"/>
      <c r="X345" s="336"/>
      <c r="Y345" s="686"/>
      <c r="Z345" s="686"/>
      <c r="AA345" s="686"/>
      <c r="AB345" s="686"/>
      <c r="AC345" s="686"/>
      <c r="AD345" s="686"/>
      <c r="AE345" s="687"/>
      <c r="AF345" s="687"/>
      <c r="AG345" s="687"/>
      <c r="AH345" s="687"/>
      <c r="AI345" s="687"/>
      <c r="AJ345" s="687"/>
      <c r="AK345" s="687"/>
      <c r="AL345" s="687"/>
      <c r="AM345" s="687"/>
      <c r="AN345" s="687"/>
      <c r="AO345" s="687"/>
      <c r="AP345" s="687"/>
      <c r="AQ345" s="687"/>
      <c r="AR345" s="687"/>
      <c r="AS345" s="687"/>
      <c r="AT345" s="687"/>
      <c r="AU345" s="687"/>
      <c r="AV345" s="687"/>
      <c r="AW345" s="687"/>
      <c r="AX345" s="687"/>
      <c r="AY345" s="687"/>
      <c r="AZ345" s="687"/>
      <c r="BA345" s="687"/>
      <c r="BB345" s="687"/>
      <c r="BC345" s="689"/>
      <c r="BD345" s="689"/>
      <c r="BE345" s="689"/>
      <c r="BF345" s="689"/>
      <c r="BG345" s="689"/>
      <c r="BH345" s="689"/>
      <c r="BI345" s="689"/>
      <c r="BJ345" s="689"/>
      <c r="BK345" s="689"/>
      <c r="BL345" s="689"/>
      <c r="BM345" s="615"/>
      <c r="BN345" s="615"/>
      <c r="BO345" s="615"/>
      <c r="BP345" s="615"/>
      <c r="BQ345" s="615"/>
      <c r="BR345" s="615"/>
      <c r="BS345" s="615"/>
      <c r="BT345" s="615"/>
      <c r="BU345" s="615"/>
      <c r="BV345" s="615"/>
      <c r="BW345" s="686"/>
      <c r="BX345" s="686"/>
      <c r="BY345" s="316"/>
    </row>
    <row r="346" spans="6:77" s="287" customFormat="1" x14ac:dyDescent="0.2">
      <c r="F346" s="300"/>
      <c r="G346" s="622"/>
      <c r="H346" s="622"/>
      <c r="I346" s="622"/>
      <c r="J346" s="622"/>
      <c r="K346" s="622"/>
      <c r="L346" s="622"/>
      <c r="M346" s="622"/>
      <c r="N346" s="622"/>
      <c r="O346" s="622"/>
      <c r="P346" s="622"/>
      <c r="Q346" s="622"/>
      <c r="R346" s="622"/>
      <c r="S346" s="622"/>
      <c r="T346" s="622"/>
      <c r="U346" s="686"/>
      <c r="V346" s="686"/>
      <c r="W346" s="336"/>
      <c r="X346" s="336"/>
      <c r="Y346" s="686"/>
      <c r="Z346" s="686"/>
      <c r="AA346" s="686"/>
      <c r="AB346" s="686"/>
      <c r="AC346" s="686"/>
      <c r="AD346" s="686"/>
      <c r="AE346" s="687"/>
      <c r="AF346" s="687"/>
      <c r="AG346" s="687"/>
      <c r="AH346" s="687"/>
      <c r="AI346" s="687"/>
      <c r="AJ346" s="687"/>
      <c r="AK346" s="687"/>
      <c r="AL346" s="687"/>
      <c r="AM346" s="687"/>
      <c r="AN346" s="687"/>
      <c r="AO346" s="687"/>
      <c r="AP346" s="687"/>
      <c r="AQ346" s="687"/>
      <c r="AR346" s="687"/>
      <c r="AS346" s="687"/>
      <c r="AT346" s="687"/>
      <c r="AU346" s="687"/>
      <c r="AV346" s="687"/>
      <c r="AW346" s="687"/>
      <c r="AX346" s="687"/>
      <c r="AY346" s="687"/>
      <c r="AZ346" s="687"/>
      <c r="BA346" s="687"/>
      <c r="BB346" s="687"/>
      <c r="BC346" s="689"/>
      <c r="BD346" s="689"/>
      <c r="BE346" s="689"/>
      <c r="BF346" s="689"/>
      <c r="BG346" s="689"/>
      <c r="BH346" s="689"/>
      <c r="BI346" s="689"/>
      <c r="BJ346" s="689"/>
      <c r="BK346" s="689"/>
      <c r="BL346" s="689"/>
      <c r="BM346" s="615"/>
      <c r="BN346" s="615"/>
      <c r="BO346" s="615"/>
      <c r="BP346" s="615"/>
      <c r="BQ346" s="615"/>
      <c r="BR346" s="615"/>
      <c r="BS346" s="615"/>
      <c r="BT346" s="615"/>
      <c r="BU346" s="615"/>
      <c r="BV346" s="615"/>
      <c r="BW346" s="686"/>
      <c r="BX346" s="686"/>
      <c r="BY346" s="316"/>
    </row>
    <row r="347" spans="6:77" s="287" customFormat="1" ht="15.75" x14ac:dyDescent="0.25">
      <c r="F347" s="300"/>
      <c r="G347" s="632"/>
      <c r="H347" s="632"/>
      <c r="I347" s="632"/>
      <c r="J347" s="632"/>
      <c r="K347" s="632"/>
      <c r="L347" s="632"/>
      <c r="M347" s="632"/>
      <c r="N347" s="632"/>
      <c r="O347" s="632"/>
      <c r="P347" s="632"/>
      <c r="Q347" s="632"/>
      <c r="R347" s="632"/>
      <c r="S347" s="632"/>
      <c r="T347" s="632"/>
      <c r="U347" s="690"/>
      <c r="V347" s="690"/>
      <c r="W347" s="343"/>
      <c r="X347" s="343"/>
      <c r="Y347" s="690"/>
      <c r="Z347" s="690"/>
      <c r="AA347" s="690"/>
      <c r="AB347" s="690"/>
      <c r="AC347" s="690"/>
      <c r="AD347" s="690"/>
      <c r="AE347" s="691"/>
      <c r="AF347" s="691"/>
      <c r="AG347" s="691"/>
      <c r="AH347" s="691"/>
      <c r="AI347" s="691"/>
      <c r="AJ347" s="691"/>
      <c r="AK347" s="691"/>
      <c r="AL347" s="691"/>
      <c r="AM347" s="691"/>
      <c r="AN347" s="691"/>
      <c r="AO347" s="691"/>
      <c r="AP347" s="691"/>
      <c r="AQ347" s="691"/>
      <c r="AR347" s="691"/>
      <c r="AS347" s="691"/>
      <c r="AT347" s="691"/>
      <c r="AU347" s="691"/>
      <c r="AV347" s="691"/>
      <c r="AW347" s="691"/>
      <c r="AX347" s="691"/>
      <c r="AY347" s="687"/>
      <c r="AZ347" s="687"/>
      <c r="BA347" s="687"/>
      <c r="BB347" s="687"/>
      <c r="BC347" s="689"/>
      <c r="BD347" s="689"/>
      <c r="BE347" s="689"/>
      <c r="BF347" s="689"/>
      <c r="BG347" s="689"/>
      <c r="BH347" s="689"/>
      <c r="BI347" s="689"/>
      <c r="BJ347" s="689"/>
      <c r="BK347" s="689"/>
      <c r="BL347" s="689"/>
      <c r="BM347" s="615"/>
      <c r="BN347" s="615"/>
      <c r="BO347" s="615"/>
      <c r="BP347" s="615"/>
      <c r="BQ347" s="615"/>
      <c r="BR347" s="615"/>
      <c r="BS347" s="615"/>
      <c r="BT347" s="615"/>
      <c r="BU347" s="615"/>
      <c r="BV347" s="615"/>
      <c r="BW347" s="686"/>
      <c r="BX347" s="686"/>
      <c r="BY347" s="316"/>
    </row>
    <row r="348" spans="6:77" s="287" customFormat="1" x14ac:dyDescent="0.2">
      <c r="F348" s="336"/>
      <c r="G348" s="622"/>
      <c r="H348" s="604"/>
      <c r="I348" s="604"/>
      <c r="J348" s="604"/>
      <c r="K348" s="604"/>
      <c r="L348" s="604"/>
      <c r="M348" s="604"/>
      <c r="N348" s="604"/>
      <c r="O348" s="604"/>
      <c r="P348" s="604"/>
      <c r="Q348" s="604"/>
      <c r="R348" s="604"/>
      <c r="S348" s="604"/>
      <c r="T348" s="604"/>
      <c r="U348" s="690"/>
      <c r="V348" s="690"/>
      <c r="W348" s="343"/>
      <c r="X348" s="343"/>
      <c r="Y348" s="690"/>
      <c r="Z348" s="690"/>
      <c r="AA348" s="690"/>
      <c r="AB348" s="690"/>
      <c r="AC348" s="690"/>
      <c r="AD348" s="690"/>
      <c r="AE348" s="691"/>
      <c r="AF348" s="691"/>
      <c r="AG348" s="691"/>
      <c r="AH348" s="691"/>
      <c r="AI348" s="691"/>
      <c r="AJ348" s="691"/>
      <c r="AK348" s="691"/>
      <c r="AL348" s="691"/>
      <c r="AM348" s="691"/>
      <c r="AN348" s="691"/>
      <c r="AO348" s="691"/>
      <c r="AP348" s="691"/>
      <c r="AQ348" s="691"/>
      <c r="AR348" s="691"/>
      <c r="AS348" s="691"/>
      <c r="AT348" s="691"/>
      <c r="AU348" s="691"/>
      <c r="AV348" s="691"/>
      <c r="AW348" s="691"/>
      <c r="AX348" s="691"/>
      <c r="AY348" s="687"/>
      <c r="AZ348" s="687"/>
      <c r="BA348" s="687"/>
      <c r="BB348" s="687"/>
      <c r="BC348" s="689"/>
      <c r="BD348" s="689"/>
      <c r="BE348" s="689"/>
      <c r="BF348" s="689"/>
      <c r="BG348" s="689"/>
      <c r="BH348" s="689"/>
      <c r="BI348" s="689"/>
      <c r="BJ348" s="689"/>
      <c r="BK348" s="689"/>
      <c r="BL348" s="689"/>
      <c r="BM348" s="615"/>
      <c r="BN348" s="615"/>
      <c r="BO348" s="615"/>
      <c r="BP348" s="615"/>
      <c r="BQ348" s="615"/>
      <c r="BR348" s="615"/>
      <c r="BS348" s="615"/>
      <c r="BT348" s="615"/>
      <c r="BU348" s="615"/>
      <c r="BV348" s="615"/>
      <c r="BW348" s="686"/>
      <c r="BX348" s="686"/>
      <c r="BY348" s="316"/>
    </row>
    <row r="349" spans="6:77" s="287" customFormat="1" x14ac:dyDescent="0.2">
      <c r="F349" s="316"/>
      <c r="G349" s="316"/>
      <c r="H349" s="316"/>
      <c r="I349" s="316"/>
      <c r="J349" s="316"/>
      <c r="K349" s="316"/>
      <c r="L349" s="316"/>
      <c r="M349" s="316"/>
      <c r="N349" s="316"/>
      <c r="O349" s="316"/>
      <c r="P349" s="316"/>
      <c r="Q349" s="316"/>
      <c r="R349" s="316"/>
      <c r="S349" s="316"/>
      <c r="T349" s="316"/>
      <c r="U349" s="316"/>
      <c r="V349" s="316"/>
      <c r="W349" s="316"/>
      <c r="X349" s="316"/>
      <c r="Y349" s="316"/>
      <c r="Z349" s="316"/>
      <c r="AA349" s="316"/>
      <c r="AB349" s="316"/>
      <c r="AC349" s="316"/>
      <c r="AD349" s="333"/>
      <c r="AE349" s="333"/>
      <c r="AF349" s="333"/>
      <c r="AG349" s="333"/>
      <c r="AH349" s="333"/>
      <c r="AI349" s="333"/>
      <c r="AJ349" s="333"/>
      <c r="AK349" s="333"/>
      <c r="AL349" s="333"/>
      <c r="AM349" s="333"/>
      <c r="AN349" s="333"/>
      <c r="AO349" s="333"/>
      <c r="AP349" s="333"/>
      <c r="AQ349" s="333"/>
      <c r="AR349" s="333"/>
      <c r="AS349" s="333"/>
      <c r="AT349" s="333"/>
      <c r="AU349" s="333"/>
      <c r="AV349" s="333"/>
      <c r="AW349" s="333"/>
      <c r="AX349" s="333"/>
      <c r="AY349" s="333"/>
      <c r="AZ349" s="333"/>
      <c r="BA349" s="333"/>
      <c r="BB349" s="333"/>
      <c r="BC349" s="344"/>
      <c r="BD349" s="344"/>
      <c r="BE349" s="344"/>
      <c r="BF349" s="344"/>
      <c r="BG349" s="344"/>
      <c r="BH349" s="344"/>
      <c r="BI349" s="344"/>
      <c r="BJ349" s="344"/>
      <c r="BK349" s="344"/>
      <c r="BL349" s="344"/>
      <c r="BM349" s="323"/>
      <c r="BN349" s="323"/>
      <c r="BO349" s="323"/>
      <c r="BP349" s="323"/>
      <c r="BQ349" s="323"/>
      <c r="BR349" s="323"/>
      <c r="BS349" s="323"/>
      <c r="BT349" s="323"/>
      <c r="BU349" s="323"/>
      <c r="BV349" s="323"/>
      <c r="BW349" s="316"/>
      <c r="BX349" s="316"/>
      <c r="BY349" s="316"/>
    </row>
    <row r="350" spans="6:77" s="287" customFormat="1" x14ac:dyDescent="0.2">
      <c r="F350" s="316"/>
      <c r="G350" s="316"/>
      <c r="H350" s="316"/>
      <c r="I350" s="316"/>
      <c r="J350" s="316"/>
      <c r="K350" s="316"/>
      <c r="L350" s="316"/>
      <c r="M350" s="316"/>
      <c r="N350" s="316"/>
      <c r="O350" s="316"/>
      <c r="P350" s="316"/>
      <c r="Q350" s="300"/>
      <c r="R350" s="622"/>
      <c r="S350" s="622"/>
      <c r="T350" s="622"/>
      <c r="U350" s="622"/>
      <c r="V350" s="622"/>
      <c r="W350" s="622"/>
      <c r="X350" s="622"/>
      <c r="Y350" s="622"/>
      <c r="Z350" s="622"/>
      <c r="AA350" s="622"/>
      <c r="AB350" s="622"/>
      <c r="AC350" s="622"/>
      <c r="AD350" s="622"/>
      <c r="AE350" s="622"/>
      <c r="AF350" s="622"/>
      <c r="AG350" s="622"/>
      <c r="AH350" s="622"/>
      <c r="AI350" s="622"/>
      <c r="AJ350" s="622"/>
      <c r="AK350" s="622"/>
      <c r="AL350" s="622"/>
      <c r="AM350" s="622"/>
      <c r="AN350" s="622"/>
      <c r="AO350" s="622"/>
      <c r="AP350" s="677"/>
      <c r="AQ350" s="677"/>
      <c r="AR350" s="677"/>
      <c r="AS350" s="677"/>
      <c r="AT350" s="677"/>
      <c r="AU350" s="677"/>
      <c r="AV350" s="677"/>
      <c r="AW350" s="677"/>
      <c r="AX350" s="677"/>
      <c r="AY350" s="677"/>
      <c r="AZ350" s="677"/>
      <c r="BA350" s="677"/>
      <c r="BB350" s="677"/>
      <c r="BC350" s="677"/>
      <c r="BD350" s="677"/>
      <c r="BE350" s="677"/>
      <c r="BF350" s="677"/>
      <c r="BG350" s="677"/>
      <c r="BH350" s="333"/>
      <c r="BI350" s="333"/>
      <c r="BJ350" s="333"/>
      <c r="BK350" s="333"/>
      <c r="BL350" s="333"/>
      <c r="BM350" s="316"/>
      <c r="BN350" s="316"/>
      <c r="BO350" s="316"/>
      <c r="BP350" s="316"/>
      <c r="BQ350" s="316"/>
      <c r="BR350" s="316"/>
      <c r="BS350" s="316"/>
      <c r="BT350" s="316"/>
      <c r="BU350" s="316"/>
      <c r="BV350" s="316"/>
      <c r="BW350" s="316"/>
      <c r="BX350" s="316"/>
      <c r="BY350" s="316"/>
    </row>
    <row r="351" spans="6:77" s="287" customFormat="1" x14ac:dyDescent="0.2">
      <c r="F351" s="316"/>
      <c r="G351" s="316"/>
      <c r="H351" s="316"/>
      <c r="I351" s="316"/>
      <c r="J351" s="316"/>
      <c r="K351" s="316"/>
      <c r="L351" s="316"/>
      <c r="M351" s="316"/>
      <c r="N351" s="316"/>
      <c r="O351" s="316"/>
      <c r="P351" s="316"/>
      <c r="Q351" s="300"/>
      <c r="R351" s="622"/>
      <c r="S351" s="622"/>
      <c r="T351" s="622"/>
      <c r="U351" s="622"/>
      <c r="V351" s="622"/>
      <c r="W351" s="622"/>
      <c r="X351" s="622"/>
      <c r="Y351" s="622"/>
      <c r="Z351" s="622"/>
      <c r="AA351" s="622"/>
      <c r="AB351" s="622"/>
      <c r="AC351" s="622"/>
      <c r="AD351" s="622"/>
      <c r="AE351" s="622"/>
      <c r="AF351" s="622"/>
      <c r="AG351" s="622"/>
      <c r="AH351" s="622"/>
      <c r="AI351" s="622"/>
      <c r="AJ351" s="622"/>
      <c r="AK351" s="622"/>
      <c r="AL351" s="622"/>
      <c r="AM351" s="622"/>
      <c r="AN351" s="622"/>
      <c r="AO351" s="622"/>
      <c r="AP351" s="688"/>
      <c r="AQ351" s="688"/>
      <c r="AR351" s="688"/>
      <c r="AS351" s="688"/>
      <c r="AT351" s="688"/>
      <c r="AU351" s="688"/>
      <c r="AV351" s="688"/>
      <c r="AW351" s="688"/>
      <c r="AX351" s="688"/>
      <c r="AY351" s="688"/>
      <c r="AZ351" s="688"/>
      <c r="BA351" s="688"/>
      <c r="BB351" s="688"/>
      <c r="BC351" s="688"/>
      <c r="BD351" s="688"/>
      <c r="BE351" s="688"/>
      <c r="BF351" s="688"/>
      <c r="BG351" s="688"/>
      <c r="BH351" s="333"/>
      <c r="BI351" s="333"/>
      <c r="BJ351" s="333"/>
      <c r="BK351" s="333"/>
      <c r="BL351" s="333"/>
      <c r="BM351" s="316"/>
      <c r="BN351" s="316"/>
      <c r="BO351" s="316"/>
      <c r="BP351" s="316"/>
      <c r="BQ351" s="316"/>
      <c r="BR351" s="316"/>
      <c r="BS351" s="316"/>
      <c r="BT351" s="316"/>
      <c r="BU351" s="316"/>
      <c r="BV351" s="316"/>
      <c r="BW351" s="316"/>
      <c r="BX351" s="316"/>
      <c r="BY351" s="316"/>
    </row>
    <row r="352" spans="6:77" s="287" customFormat="1" x14ac:dyDescent="0.2">
      <c r="F352" s="316"/>
      <c r="G352" s="316"/>
      <c r="H352" s="316"/>
      <c r="I352" s="316"/>
      <c r="J352" s="316"/>
      <c r="K352" s="316"/>
      <c r="L352" s="316"/>
      <c r="M352" s="316"/>
      <c r="N352" s="316"/>
      <c r="O352" s="316"/>
      <c r="P352" s="316"/>
      <c r="Q352" s="316"/>
      <c r="R352" s="316"/>
      <c r="S352" s="316"/>
      <c r="T352" s="316"/>
      <c r="U352" s="316"/>
      <c r="V352" s="316"/>
      <c r="W352" s="316"/>
      <c r="X352" s="316"/>
      <c r="Y352" s="316"/>
      <c r="Z352" s="316"/>
      <c r="AA352" s="316"/>
      <c r="AB352" s="316"/>
      <c r="AC352" s="316"/>
      <c r="AD352" s="333"/>
      <c r="AE352" s="333"/>
      <c r="AF352" s="333"/>
      <c r="AG352" s="333"/>
      <c r="AH352" s="333"/>
      <c r="AI352" s="333"/>
      <c r="AJ352" s="333"/>
      <c r="AK352" s="333"/>
      <c r="AL352" s="333"/>
      <c r="AM352" s="333"/>
      <c r="AN352" s="333"/>
      <c r="AO352" s="333"/>
      <c r="AP352" s="333"/>
      <c r="AQ352" s="333"/>
      <c r="AR352" s="333"/>
      <c r="AS352" s="333"/>
      <c r="AT352" s="333"/>
      <c r="AU352" s="333"/>
      <c r="AV352" s="333"/>
      <c r="AW352" s="333"/>
      <c r="AX352" s="333"/>
      <c r="AY352" s="333"/>
      <c r="AZ352" s="333"/>
      <c r="BA352" s="333"/>
      <c r="BB352" s="333"/>
      <c r="BC352" s="333"/>
      <c r="BD352" s="333"/>
      <c r="BE352" s="333"/>
      <c r="BF352" s="333"/>
      <c r="BG352" s="333"/>
      <c r="BH352" s="333"/>
      <c r="BI352" s="333"/>
      <c r="BJ352" s="333"/>
      <c r="BK352" s="333"/>
      <c r="BL352" s="333"/>
      <c r="BM352" s="316"/>
      <c r="BN352" s="316"/>
      <c r="BO352" s="316"/>
      <c r="BP352" s="316"/>
      <c r="BQ352" s="316"/>
      <c r="BR352" s="316"/>
      <c r="BS352" s="316"/>
      <c r="BT352" s="316"/>
      <c r="BU352" s="316"/>
      <c r="BV352" s="316"/>
      <c r="BW352" s="316"/>
      <c r="BX352" s="316"/>
      <c r="BY352" s="316"/>
    </row>
    <row r="353" spans="6:77" s="287" customFormat="1" ht="18.75" x14ac:dyDescent="0.3">
      <c r="F353" s="316"/>
      <c r="G353" s="316"/>
      <c r="H353" s="316"/>
      <c r="I353" s="316"/>
      <c r="J353" s="316"/>
      <c r="K353" s="668"/>
      <c r="L353" s="668"/>
      <c r="M353" s="668"/>
      <c r="N353" s="668"/>
      <c r="O353" s="668"/>
      <c r="P353" s="668"/>
      <c r="Q353" s="668"/>
      <c r="R353" s="668"/>
      <c r="S353" s="668"/>
      <c r="T353" s="668"/>
      <c r="U353" s="668"/>
      <c r="V353" s="668"/>
      <c r="W353" s="668"/>
      <c r="X353" s="668"/>
      <c r="Y353" s="668"/>
      <c r="Z353" s="668"/>
      <c r="AA353" s="316"/>
      <c r="AB353" s="316"/>
      <c r="AC353" s="316"/>
      <c r="AD353" s="333"/>
      <c r="AE353" s="333"/>
      <c r="AF353" s="333"/>
      <c r="AG353" s="333"/>
      <c r="AH353" s="333"/>
      <c r="AI353" s="333"/>
      <c r="AJ353" s="333"/>
      <c r="AK353" s="333"/>
      <c r="AL353" s="333"/>
      <c r="AM353" s="333"/>
      <c r="AN353" s="333"/>
      <c r="AO353" s="333"/>
      <c r="AP353" s="333"/>
      <c r="AQ353" s="668"/>
      <c r="AR353" s="668"/>
      <c r="AS353" s="668"/>
      <c r="AT353" s="668"/>
      <c r="AU353" s="668"/>
      <c r="AV353" s="668"/>
      <c r="AW353" s="668"/>
      <c r="AX353" s="668"/>
      <c r="AY353" s="668"/>
      <c r="AZ353" s="668"/>
      <c r="BA353" s="668"/>
      <c r="BB353" s="668"/>
      <c r="BC353" s="668"/>
      <c r="BD353" s="668"/>
      <c r="BE353" s="668"/>
      <c r="BF353" s="668"/>
      <c r="BG353" s="668"/>
      <c r="BH353" s="668"/>
      <c r="BI353" s="668"/>
      <c r="BJ353" s="668"/>
      <c r="BK353" s="668"/>
      <c r="BL353" s="668"/>
      <c r="BM353" s="668"/>
      <c r="BN353" s="668"/>
      <c r="BO353" s="668"/>
      <c r="BP353" s="668"/>
      <c r="BQ353" s="668"/>
      <c r="BR353" s="316"/>
      <c r="BS353" s="316"/>
      <c r="BT353" s="316"/>
      <c r="BU353" s="316"/>
      <c r="BV353" s="316"/>
      <c r="BW353" s="316"/>
      <c r="BX353" s="316"/>
      <c r="BY353" s="316"/>
    </row>
    <row r="354" spans="6:77" x14ac:dyDescent="0.2">
      <c r="F354" s="345"/>
      <c r="G354" s="345"/>
      <c r="H354" s="345"/>
      <c r="I354" s="345"/>
      <c r="J354" s="345"/>
      <c r="K354" s="345"/>
      <c r="L354" s="345"/>
      <c r="M354" s="345"/>
      <c r="N354" s="345"/>
      <c r="O354" s="345"/>
      <c r="P354" s="345"/>
      <c r="Q354" s="345"/>
      <c r="R354" s="345"/>
      <c r="S354" s="345"/>
      <c r="T354" s="345"/>
      <c r="U354" s="345"/>
      <c r="V354" s="345"/>
      <c r="W354" s="345"/>
      <c r="X354" s="345"/>
      <c r="Y354" s="345"/>
      <c r="Z354" s="345"/>
      <c r="AA354" s="345"/>
      <c r="AB354" s="345"/>
      <c r="AC354" s="345"/>
      <c r="AD354" s="346"/>
      <c r="AE354" s="346"/>
      <c r="AF354" s="346"/>
      <c r="AG354" s="346"/>
      <c r="AH354" s="346"/>
      <c r="AI354" s="346"/>
      <c r="AJ354" s="346"/>
      <c r="AK354" s="346"/>
      <c r="AL354" s="346"/>
      <c r="AM354" s="346"/>
      <c r="AN354" s="346"/>
      <c r="AO354" s="346"/>
      <c r="AP354" s="346"/>
      <c r="AQ354" s="346"/>
      <c r="AR354" s="346"/>
      <c r="AS354" s="346"/>
      <c r="AT354" s="346"/>
      <c r="AU354" s="346"/>
      <c r="AV354" s="346"/>
      <c r="AW354" s="346"/>
      <c r="AX354" s="346"/>
      <c r="AY354" s="346"/>
      <c r="AZ354" s="346"/>
      <c r="BA354" s="346"/>
      <c r="BB354" s="346"/>
      <c r="BC354" s="346"/>
      <c r="BD354" s="346"/>
      <c r="BE354" s="346"/>
      <c r="BF354" s="346"/>
      <c r="BG354" s="346"/>
      <c r="BH354" s="346"/>
      <c r="BI354" s="346"/>
      <c r="BJ354" s="346"/>
      <c r="BK354" s="346"/>
      <c r="BL354" s="346"/>
      <c r="BM354" s="345"/>
      <c r="BN354" s="345"/>
      <c r="BO354" s="345"/>
      <c r="BP354" s="345"/>
      <c r="BQ354" s="345"/>
      <c r="BR354" s="345"/>
      <c r="BS354" s="345"/>
      <c r="BT354" s="345"/>
      <c r="BU354" s="345"/>
      <c r="BV354" s="345"/>
      <c r="BW354" s="345"/>
      <c r="BX354" s="345"/>
      <c r="BY354" s="345"/>
    </row>
    <row r="355" spans="6:77" x14ac:dyDescent="0.2">
      <c r="F355" s="345"/>
      <c r="G355" s="345"/>
      <c r="H355" s="345"/>
      <c r="I355" s="345"/>
      <c r="J355" s="345"/>
      <c r="K355" s="345"/>
      <c r="L355" s="345"/>
      <c r="M355" s="345"/>
      <c r="N355" s="345"/>
      <c r="O355" s="345"/>
      <c r="P355" s="345"/>
      <c r="Q355" s="345"/>
      <c r="R355" s="345"/>
      <c r="S355" s="345"/>
      <c r="T355" s="345"/>
      <c r="U355" s="345"/>
      <c r="V355" s="345"/>
      <c r="W355" s="345"/>
      <c r="X355" s="345"/>
      <c r="Y355" s="345"/>
      <c r="Z355" s="345"/>
      <c r="AA355" s="345"/>
      <c r="AB355" s="345"/>
      <c r="AC355" s="345"/>
      <c r="AD355" s="346"/>
      <c r="AE355" s="346"/>
      <c r="AF355" s="346"/>
      <c r="AG355" s="346"/>
      <c r="AH355" s="346"/>
      <c r="AI355" s="346"/>
      <c r="AJ355" s="346"/>
      <c r="AK355" s="346"/>
      <c r="AL355" s="346"/>
      <c r="AM355" s="346"/>
      <c r="AN355" s="346"/>
      <c r="AO355" s="346"/>
      <c r="AP355" s="346"/>
      <c r="AQ355" s="346"/>
      <c r="AR355" s="346"/>
      <c r="AS355" s="346"/>
      <c r="AT355" s="346"/>
      <c r="AU355" s="346"/>
      <c r="AV355" s="346"/>
      <c r="AW355" s="346"/>
      <c r="AX355" s="346"/>
      <c r="AY355" s="346"/>
      <c r="AZ355" s="346"/>
      <c r="BA355" s="346"/>
      <c r="BB355" s="346"/>
      <c r="BC355" s="346"/>
      <c r="BD355" s="346"/>
      <c r="BE355" s="346"/>
      <c r="BF355" s="346"/>
      <c r="BG355" s="346"/>
      <c r="BH355" s="346"/>
      <c r="BI355" s="346"/>
      <c r="BJ355" s="346"/>
      <c r="BK355" s="346"/>
      <c r="BL355" s="346"/>
      <c r="BM355" s="345"/>
      <c r="BN355" s="345"/>
      <c r="BO355" s="345"/>
      <c r="BP355" s="345"/>
      <c r="BQ355" s="345"/>
      <c r="BR355" s="345"/>
      <c r="BS355" s="345"/>
      <c r="BT355" s="345"/>
      <c r="BU355" s="345"/>
      <c r="BV355" s="345"/>
      <c r="BW355" s="345"/>
      <c r="BX355" s="345"/>
      <c r="BY355" s="345"/>
    </row>
  </sheetData>
  <mergeCells count="4454">
    <mergeCell ref="R351:AO351"/>
    <mergeCell ref="AP351:AS351"/>
    <mergeCell ref="AT351:AY351"/>
    <mergeCell ref="AZ351:BG351"/>
    <mergeCell ref="K353:Z353"/>
    <mergeCell ref="AQ353:BQ353"/>
    <mergeCell ref="BO348:BP348"/>
    <mergeCell ref="BQ348:BR348"/>
    <mergeCell ref="BS348:BT348"/>
    <mergeCell ref="BU348:BV348"/>
    <mergeCell ref="BW348:BX348"/>
    <mergeCell ref="R350:AO350"/>
    <mergeCell ref="AP350:AS350"/>
    <mergeCell ref="AT350:AY350"/>
    <mergeCell ref="AZ350:BG350"/>
    <mergeCell ref="BA348:BB348"/>
    <mergeCell ref="BC348:BD348"/>
    <mergeCell ref="BE348:BF348"/>
    <mergeCell ref="BG348:BH348"/>
    <mergeCell ref="BI348:BL348"/>
    <mergeCell ref="BM348:BN348"/>
    <mergeCell ref="AK348:AN348"/>
    <mergeCell ref="AO348:AP348"/>
    <mergeCell ref="AQ348:AR348"/>
    <mergeCell ref="AS348:AT348"/>
    <mergeCell ref="AU348:AX348"/>
    <mergeCell ref="AY348:AZ348"/>
    <mergeCell ref="G348:T348"/>
    <mergeCell ref="U348:V348"/>
    <mergeCell ref="Y348:Z348"/>
    <mergeCell ref="AA348:AB348"/>
    <mergeCell ref="AC348:AD348"/>
    <mergeCell ref="AE348:AF348"/>
    <mergeCell ref="AG348:AH348"/>
    <mergeCell ref="AI348:AJ348"/>
    <mergeCell ref="BG347:BH347"/>
    <mergeCell ref="BI347:BL347"/>
    <mergeCell ref="BM347:BN347"/>
    <mergeCell ref="BO347:BP347"/>
    <mergeCell ref="BQ347:BR347"/>
    <mergeCell ref="BS347:BT347"/>
    <mergeCell ref="AS347:AT347"/>
    <mergeCell ref="AU347:AX347"/>
    <mergeCell ref="AY347:AZ347"/>
    <mergeCell ref="BA347:BB347"/>
    <mergeCell ref="BC347:BD347"/>
    <mergeCell ref="BE347:BF347"/>
    <mergeCell ref="AE347:AF347"/>
    <mergeCell ref="AG347:AH347"/>
    <mergeCell ref="AI347:AJ347"/>
    <mergeCell ref="AK347:AN347"/>
    <mergeCell ref="AO347:AP347"/>
    <mergeCell ref="AQ347:AR347"/>
    <mergeCell ref="BU346:BV346"/>
    <mergeCell ref="BW346:BX346"/>
    <mergeCell ref="G347:T347"/>
    <mergeCell ref="U347:V347"/>
    <mergeCell ref="Y347:Z347"/>
    <mergeCell ref="AA347:AB347"/>
    <mergeCell ref="AC347:AD347"/>
    <mergeCell ref="BA346:BB346"/>
    <mergeCell ref="BC346:BD346"/>
    <mergeCell ref="BE346:BF346"/>
    <mergeCell ref="BG346:BH346"/>
    <mergeCell ref="BI346:BL346"/>
    <mergeCell ref="BM346:BN346"/>
    <mergeCell ref="AK346:AN346"/>
    <mergeCell ref="AO346:AP346"/>
    <mergeCell ref="AQ346:AR346"/>
    <mergeCell ref="AS346:AT346"/>
    <mergeCell ref="AU346:AX346"/>
    <mergeCell ref="AY346:AZ346"/>
    <mergeCell ref="BU347:BV347"/>
    <mergeCell ref="BW347:BX347"/>
    <mergeCell ref="G346:T346"/>
    <mergeCell ref="U346:V346"/>
    <mergeCell ref="Y346:Z346"/>
    <mergeCell ref="AA346:AB346"/>
    <mergeCell ref="AC346:AD346"/>
    <mergeCell ref="AE346:AF346"/>
    <mergeCell ref="AG346:AH346"/>
    <mergeCell ref="AI346:AJ346"/>
    <mergeCell ref="BG345:BH345"/>
    <mergeCell ref="BI345:BL345"/>
    <mergeCell ref="BM345:BN345"/>
    <mergeCell ref="BO345:BP345"/>
    <mergeCell ref="BQ345:BR345"/>
    <mergeCell ref="BS345:BT345"/>
    <mergeCell ref="AS345:AT345"/>
    <mergeCell ref="AU345:AX345"/>
    <mergeCell ref="AY345:AZ345"/>
    <mergeCell ref="BA345:BB345"/>
    <mergeCell ref="BC345:BD345"/>
    <mergeCell ref="BE345:BF345"/>
    <mergeCell ref="AE345:AF345"/>
    <mergeCell ref="AG345:AH345"/>
    <mergeCell ref="AI345:AJ345"/>
    <mergeCell ref="AK345:AN345"/>
    <mergeCell ref="AO345:AP345"/>
    <mergeCell ref="AQ345:AR345"/>
    <mergeCell ref="BO346:BP346"/>
    <mergeCell ref="BQ346:BR346"/>
    <mergeCell ref="BS346:BT346"/>
    <mergeCell ref="BU344:BV344"/>
    <mergeCell ref="BW344:BX344"/>
    <mergeCell ref="G345:T345"/>
    <mergeCell ref="U345:V345"/>
    <mergeCell ref="Y345:Z345"/>
    <mergeCell ref="AA345:AB345"/>
    <mergeCell ref="AC345:AD345"/>
    <mergeCell ref="BA344:BB344"/>
    <mergeCell ref="BC344:BD344"/>
    <mergeCell ref="BE344:BF344"/>
    <mergeCell ref="BG344:BH344"/>
    <mergeCell ref="BI344:BL344"/>
    <mergeCell ref="BM344:BN344"/>
    <mergeCell ref="AK344:AN344"/>
    <mergeCell ref="AO344:AP344"/>
    <mergeCell ref="AQ344:AR344"/>
    <mergeCell ref="AS344:AT344"/>
    <mergeCell ref="AU344:AX344"/>
    <mergeCell ref="AY344:AZ344"/>
    <mergeCell ref="BU345:BV345"/>
    <mergeCell ref="BW345:BX345"/>
    <mergeCell ref="G344:T344"/>
    <mergeCell ref="U344:V344"/>
    <mergeCell ref="Y344:Z344"/>
    <mergeCell ref="AA344:AB344"/>
    <mergeCell ref="AC344:AD344"/>
    <mergeCell ref="AE344:AF344"/>
    <mergeCell ref="AG344:AH344"/>
    <mergeCell ref="AI344:AJ344"/>
    <mergeCell ref="BG343:BH343"/>
    <mergeCell ref="BI343:BL343"/>
    <mergeCell ref="BM343:BN343"/>
    <mergeCell ref="BO343:BP343"/>
    <mergeCell ref="BQ343:BR343"/>
    <mergeCell ref="BS343:BT343"/>
    <mergeCell ref="AS343:AT343"/>
    <mergeCell ref="AU343:AX343"/>
    <mergeCell ref="AY343:AZ343"/>
    <mergeCell ref="BA343:BB343"/>
    <mergeCell ref="BC343:BD343"/>
    <mergeCell ref="BE343:BF343"/>
    <mergeCell ref="AE343:AF343"/>
    <mergeCell ref="AG343:AH343"/>
    <mergeCell ref="AI343:AJ343"/>
    <mergeCell ref="AK343:AN343"/>
    <mergeCell ref="AO343:AP343"/>
    <mergeCell ref="AQ343:AR343"/>
    <mergeCell ref="BO344:BP344"/>
    <mergeCell ref="BQ344:BR344"/>
    <mergeCell ref="BS344:BT344"/>
    <mergeCell ref="BU342:BV342"/>
    <mergeCell ref="BW342:BX342"/>
    <mergeCell ref="G343:T343"/>
    <mergeCell ref="U343:V343"/>
    <mergeCell ref="Y343:Z343"/>
    <mergeCell ref="AA343:AB343"/>
    <mergeCell ref="AC343:AD343"/>
    <mergeCell ref="BA342:BB342"/>
    <mergeCell ref="BC342:BD342"/>
    <mergeCell ref="BE342:BF342"/>
    <mergeCell ref="BG342:BH342"/>
    <mergeCell ref="BI342:BL342"/>
    <mergeCell ref="BM342:BN342"/>
    <mergeCell ref="AK342:AN342"/>
    <mergeCell ref="AO342:AP342"/>
    <mergeCell ref="AQ342:AR342"/>
    <mergeCell ref="AS342:AT342"/>
    <mergeCell ref="AU342:AX342"/>
    <mergeCell ref="AY342:AZ342"/>
    <mergeCell ref="BU343:BV343"/>
    <mergeCell ref="BW343:BX343"/>
    <mergeCell ref="G342:T342"/>
    <mergeCell ref="U342:V342"/>
    <mergeCell ref="Y342:Z342"/>
    <mergeCell ref="AA342:AB342"/>
    <mergeCell ref="AC342:AD342"/>
    <mergeCell ref="AE342:AF342"/>
    <mergeCell ref="AG342:AH342"/>
    <mergeCell ref="AI342:AJ342"/>
    <mergeCell ref="BG341:BH341"/>
    <mergeCell ref="BI341:BL341"/>
    <mergeCell ref="BM341:BN341"/>
    <mergeCell ref="BO341:BP341"/>
    <mergeCell ref="BQ341:BR341"/>
    <mergeCell ref="BS341:BT341"/>
    <mergeCell ref="AS341:AT341"/>
    <mergeCell ref="AU341:AX341"/>
    <mergeCell ref="AY341:AZ341"/>
    <mergeCell ref="BA341:BB341"/>
    <mergeCell ref="BC341:BD341"/>
    <mergeCell ref="BE341:BF341"/>
    <mergeCell ref="AE341:AF341"/>
    <mergeCell ref="AG341:AH341"/>
    <mergeCell ref="AI341:AJ341"/>
    <mergeCell ref="AK341:AN341"/>
    <mergeCell ref="AO341:AP341"/>
    <mergeCell ref="AQ341:AR341"/>
    <mergeCell ref="BO342:BP342"/>
    <mergeCell ref="BQ342:BR342"/>
    <mergeCell ref="BS342:BT342"/>
    <mergeCell ref="BU340:BV340"/>
    <mergeCell ref="BW340:BX340"/>
    <mergeCell ref="G341:T341"/>
    <mergeCell ref="U341:V341"/>
    <mergeCell ref="Y341:Z341"/>
    <mergeCell ref="AA341:AB341"/>
    <mergeCell ref="AC341:AD341"/>
    <mergeCell ref="BA340:BB340"/>
    <mergeCell ref="BC340:BD340"/>
    <mergeCell ref="BE340:BF340"/>
    <mergeCell ref="BG340:BH340"/>
    <mergeCell ref="BI340:BL340"/>
    <mergeCell ref="BM340:BN340"/>
    <mergeCell ref="AK340:AN340"/>
    <mergeCell ref="AO340:AP340"/>
    <mergeCell ref="AQ340:AR340"/>
    <mergeCell ref="AS340:AT340"/>
    <mergeCell ref="AU340:AX340"/>
    <mergeCell ref="AY340:AZ340"/>
    <mergeCell ref="BU341:BV341"/>
    <mergeCell ref="BW341:BX341"/>
    <mergeCell ref="G340:T340"/>
    <mergeCell ref="U340:V340"/>
    <mergeCell ref="Y340:Z340"/>
    <mergeCell ref="AA340:AB340"/>
    <mergeCell ref="AC340:AD340"/>
    <mergeCell ref="AE340:AF340"/>
    <mergeCell ref="AG340:AH340"/>
    <mergeCell ref="AI340:AJ340"/>
    <mergeCell ref="BG339:BH339"/>
    <mergeCell ref="BI339:BL339"/>
    <mergeCell ref="BM339:BN339"/>
    <mergeCell ref="BO339:BP339"/>
    <mergeCell ref="BQ339:BR339"/>
    <mergeCell ref="BS339:BT339"/>
    <mergeCell ref="AS339:AT339"/>
    <mergeCell ref="AU339:AX339"/>
    <mergeCell ref="AY339:AZ339"/>
    <mergeCell ref="BA339:BB339"/>
    <mergeCell ref="BC339:BD339"/>
    <mergeCell ref="BE339:BF339"/>
    <mergeCell ref="AE339:AF339"/>
    <mergeCell ref="AG339:AH339"/>
    <mergeCell ref="AI339:AJ339"/>
    <mergeCell ref="AK339:AN339"/>
    <mergeCell ref="AO339:AP339"/>
    <mergeCell ref="AQ339:AR339"/>
    <mergeCell ref="BO340:BP340"/>
    <mergeCell ref="BQ340:BR340"/>
    <mergeCell ref="BS340:BT340"/>
    <mergeCell ref="BU338:BV338"/>
    <mergeCell ref="BW338:BX338"/>
    <mergeCell ref="G339:T339"/>
    <mergeCell ref="U339:V339"/>
    <mergeCell ref="Y339:Z339"/>
    <mergeCell ref="AA339:AB339"/>
    <mergeCell ref="AC339:AD339"/>
    <mergeCell ref="BA338:BB338"/>
    <mergeCell ref="BC338:BD338"/>
    <mergeCell ref="BE338:BF338"/>
    <mergeCell ref="BG338:BH338"/>
    <mergeCell ref="BI338:BL338"/>
    <mergeCell ref="BM338:BN338"/>
    <mergeCell ref="AK338:AN338"/>
    <mergeCell ref="AO338:AP338"/>
    <mergeCell ref="AQ338:AR338"/>
    <mergeCell ref="AS338:AT338"/>
    <mergeCell ref="AU338:AX338"/>
    <mergeCell ref="AY338:AZ338"/>
    <mergeCell ref="BU339:BV339"/>
    <mergeCell ref="BW339:BX339"/>
    <mergeCell ref="G338:T338"/>
    <mergeCell ref="U338:V338"/>
    <mergeCell ref="Y338:Z338"/>
    <mergeCell ref="AA338:AB338"/>
    <mergeCell ref="AC338:AD338"/>
    <mergeCell ref="AE338:AF338"/>
    <mergeCell ref="AG338:AH338"/>
    <mergeCell ref="AI338:AJ338"/>
    <mergeCell ref="BG337:BH337"/>
    <mergeCell ref="BI337:BL337"/>
    <mergeCell ref="BM337:BN337"/>
    <mergeCell ref="BO337:BP337"/>
    <mergeCell ref="BQ337:BR337"/>
    <mergeCell ref="BS337:BT337"/>
    <mergeCell ref="AS337:AT337"/>
    <mergeCell ref="AU337:AX337"/>
    <mergeCell ref="AY337:AZ337"/>
    <mergeCell ref="BA337:BB337"/>
    <mergeCell ref="BC337:BD337"/>
    <mergeCell ref="BE337:BF337"/>
    <mergeCell ref="AE337:AF337"/>
    <mergeCell ref="AG337:AH337"/>
    <mergeCell ref="AI337:AJ337"/>
    <mergeCell ref="AK337:AN337"/>
    <mergeCell ref="AO337:AP337"/>
    <mergeCell ref="AQ337:AR337"/>
    <mergeCell ref="BO338:BP338"/>
    <mergeCell ref="BQ338:BR338"/>
    <mergeCell ref="BS338:BT338"/>
    <mergeCell ref="BU336:BV336"/>
    <mergeCell ref="BW336:BX336"/>
    <mergeCell ref="G337:T337"/>
    <mergeCell ref="U337:V337"/>
    <mergeCell ref="Y337:Z337"/>
    <mergeCell ref="AA337:AB337"/>
    <mergeCell ref="AC337:AD337"/>
    <mergeCell ref="BA336:BB336"/>
    <mergeCell ref="BC336:BD336"/>
    <mergeCell ref="BE336:BF336"/>
    <mergeCell ref="BG336:BH336"/>
    <mergeCell ref="BI336:BL336"/>
    <mergeCell ref="BM336:BN336"/>
    <mergeCell ref="AK336:AN336"/>
    <mergeCell ref="AO336:AP336"/>
    <mergeCell ref="AQ336:AR336"/>
    <mergeCell ref="AS336:AT336"/>
    <mergeCell ref="AU336:AX336"/>
    <mergeCell ref="AY336:AZ336"/>
    <mergeCell ref="BU337:BV337"/>
    <mergeCell ref="BW337:BX337"/>
    <mergeCell ref="G336:T336"/>
    <mergeCell ref="U336:V336"/>
    <mergeCell ref="Y336:Z336"/>
    <mergeCell ref="AA336:AB336"/>
    <mergeCell ref="AC336:AD336"/>
    <mergeCell ref="AE336:AF336"/>
    <mergeCell ref="AG336:AH336"/>
    <mergeCell ref="AI336:AJ336"/>
    <mergeCell ref="BG335:BH335"/>
    <mergeCell ref="BI335:BL335"/>
    <mergeCell ref="BM335:BN335"/>
    <mergeCell ref="BO335:BP335"/>
    <mergeCell ref="BQ335:BR335"/>
    <mergeCell ref="BS335:BT335"/>
    <mergeCell ref="AS335:AT335"/>
    <mergeCell ref="AU335:AX335"/>
    <mergeCell ref="AY335:AZ335"/>
    <mergeCell ref="BA335:BB335"/>
    <mergeCell ref="BC335:BD335"/>
    <mergeCell ref="BE335:BF335"/>
    <mergeCell ref="AE335:AF335"/>
    <mergeCell ref="AG335:AH335"/>
    <mergeCell ref="AI335:AJ335"/>
    <mergeCell ref="AK335:AN335"/>
    <mergeCell ref="AO335:AP335"/>
    <mergeCell ref="AQ335:AR335"/>
    <mergeCell ref="BO336:BP336"/>
    <mergeCell ref="BQ336:BR336"/>
    <mergeCell ref="BS336:BT336"/>
    <mergeCell ref="BU334:BV334"/>
    <mergeCell ref="BW334:BX334"/>
    <mergeCell ref="G335:T335"/>
    <mergeCell ref="U335:V335"/>
    <mergeCell ref="Y335:Z335"/>
    <mergeCell ref="AA335:AB335"/>
    <mergeCell ref="AC335:AD335"/>
    <mergeCell ref="BA334:BB334"/>
    <mergeCell ref="BC334:BD334"/>
    <mergeCell ref="BE334:BF334"/>
    <mergeCell ref="BG334:BH334"/>
    <mergeCell ref="BI334:BL334"/>
    <mergeCell ref="BM334:BN334"/>
    <mergeCell ref="AK334:AN334"/>
    <mergeCell ref="AO334:AP334"/>
    <mergeCell ref="AQ334:AR334"/>
    <mergeCell ref="AS334:AT334"/>
    <mergeCell ref="AU334:AX334"/>
    <mergeCell ref="AY334:AZ334"/>
    <mergeCell ref="BU335:BV335"/>
    <mergeCell ref="BW335:BX335"/>
    <mergeCell ref="G334:T334"/>
    <mergeCell ref="U334:V334"/>
    <mergeCell ref="Y334:Z334"/>
    <mergeCell ref="AA334:AB334"/>
    <mergeCell ref="AC334:AD334"/>
    <mergeCell ref="AE334:AF334"/>
    <mergeCell ref="AG334:AH334"/>
    <mergeCell ref="AI334:AJ334"/>
    <mergeCell ref="BG333:BH333"/>
    <mergeCell ref="BI333:BL333"/>
    <mergeCell ref="BM333:BN333"/>
    <mergeCell ref="BO333:BP333"/>
    <mergeCell ref="BQ333:BR333"/>
    <mergeCell ref="BS333:BT333"/>
    <mergeCell ref="AS333:AT333"/>
    <mergeCell ref="AU333:AX333"/>
    <mergeCell ref="AY333:AZ333"/>
    <mergeCell ref="BA333:BB333"/>
    <mergeCell ref="BC333:BD333"/>
    <mergeCell ref="BE333:BF333"/>
    <mergeCell ref="AE333:AF333"/>
    <mergeCell ref="AG333:AH333"/>
    <mergeCell ref="AI333:AJ333"/>
    <mergeCell ref="AK333:AN333"/>
    <mergeCell ref="AO333:AP333"/>
    <mergeCell ref="AQ333:AR333"/>
    <mergeCell ref="BO334:BP334"/>
    <mergeCell ref="BQ334:BR334"/>
    <mergeCell ref="BS334:BT334"/>
    <mergeCell ref="BU332:BV332"/>
    <mergeCell ref="BW332:BX332"/>
    <mergeCell ref="G333:T333"/>
    <mergeCell ref="U333:V333"/>
    <mergeCell ref="Y333:Z333"/>
    <mergeCell ref="AA333:AB333"/>
    <mergeCell ref="AC333:AD333"/>
    <mergeCell ref="BA332:BB332"/>
    <mergeCell ref="BC332:BD332"/>
    <mergeCell ref="BE332:BF332"/>
    <mergeCell ref="BG332:BH332"/>
    <mergeCell ref="BI332:BL332"/>
    <mergeCell ref="BM332:BN332"/>
    <mergeCell ref="AK332:AN332"/>
    <mergeCell ref="AO332:AP332"/>
    <mergeCell ref="AQ332:AR332"/>
    <mergeCell ref="AS332:AT332"/>
    <mergeCell ref="AU332:AX332"/>
    <mergeCell ref="AY332:AZ332"/>
    <mergeCell ref="BU333:BV333"/>
    <mergeCell ref="BW333:BX333"/>
    <mergeCell ref="G332:T332"/>
    <mergeCell ref="U332:V332"/>
    <mergeCell ref="Y332:Z332"/>
    <mergeCell ref="AA332:AB332"/>
    <mergeCell ref="AC332:AD332"/>
    <mergeCell ref="AE332:AF332"/>
    <mergeCell ref="AG332:AH332"/>
    <mergeCell ref="AI332:AJ332"/>
    <mergeCell ref="BG331:BH331"/>
    <mergeCell ref="BI331:BL331"/>
    <mergeCell ref="BM331:BN331"/>
    <mergeCell ref="BO331:BP331"/>
    <mergeCell ref="BQ331:BR331"/>
    <mergeCell ref="BS331:BT331"/>
    <mergeCell ref="AS331:AT331"/>
    <mergeCell ref="AU331:AX331"/>
    <mergeCell ref="AY331:AZ331"/>
    <mergeCell ref="BA331:BB331"/>
    <mergeCell ref="BC331:BD331"/>
    <mergeCell ref="BE331:BF331"/>
    <mergeCell ref="AE331:AF331"/>
    <mergeCell ref="AG331:AH331"/>
    <mergeCell ref="AI331:AJ331"/>
    <mergeCell ref="AK331:AN331"/>
    <mergeCell ref="AO331:AP331"/>
    <mergeCell ref="AQ331:AR331"/>
    <mergeCell ref="BO332:BP332"/>
    <mergeCell ref="BQ332:BR332"/>
    <mergeCell ref="BS332:BT332"/>
    <mergeCell ref="BU330:BV330"/>
    <mergeCell ref="BW330:BX330"/>
    <mergeCell ref="G331:T331"/>
    <mergeCell ref="U331:V331"/>
    <mergeCell ref="Y331:Z331"/>
    <mergeCell ref="AA331:AB331"/>
    <mergeCell ref="AC331:AD331"/>
    <mergeCell ref="BA330:BB330"/>
    <mergeCell ref="BC330:BD330"/>
    <mergeCell ref="BE330:BF330"/>
    <mergeCell ref="BG330:BH330"/>
    <mergeCell ref="BI330:BL330"/>
    <mergeCell ref="BM330:BN330"/>
    <mergeCell ref="AK330:AN330"/>
    <mergeCell ref="AO330:AP330"/>
    <mergeCell ref="AQ330:AR330"/>
    <mergeCell ref="AS330:AT330"/>
    <mergeCell ref="AU330:AX330"/>
    <mergeCell ref="AY330:AZ330"/>
    <mergeCell ref="BU331:BV331"/>
    <mergeCell ref="BW331:BX331"/>
    <mergeCell ref="G330:T330"/>
    <mergeCell ref="U330:V330"/>
    <mergeCell ref="Y330:Z330"/>
    <mergeCell ref="AA330:AB330"/>
    <mergeCell ref="AC330:AD330"/>
    <mergeCell ref="AE330:AF330"/>
    <mergeCell ref="AG330:AH330"/>
    <mergeCell ref="AI330:AJ330"/>
    <mergeCell ref="BG329:BH329"/>
    <mergeCell ref="BI329:BL329"/>
    <mergeCell ref="BM329:BN329"/>
    <mergeCell ref="BO329:BP329"/>
    <mergeCell ref="BQ329:BR329"/>
    <mergeCell ref="BS329:BT329"/>
    <mergeCell ref="AS329:AT329"/>
    <mergeCell ref="AU329:AX329"/>
    <mergeCell ref="AY329:AZ329"/>
    <mergeCell ref="BA329:BB329"/>
    <mergeCell ref="BC329:BD329"/>
    <mergeCell ref="BE329:BF329"/>
    <mergeCell ref="AE329:AF329"/>
    <mergeCell ref="AG329:AH329"/>
    <mergeCell ref="AI329:AJ329"/>
    <mergeCell ref="AK329:AN329"/>
    <mergeCell ref="AO329:AP329"/>
    <mergeCell ref="AQ329:AR329"/>
    <mergeCell ref="BO330:BP330"/>
    <mergeCell ref="BQ330:BR330"/>
    <mergeCell ref="BS330:BT330"/>
    <mergeCell ref="BU328:BV328"/>
    <mergeCell ref="BW328:BX328"/>
    <mergeCell ref="G329:T329"/>
    <mergeCell ref="U329:V329"/>
    <mergeCell ref="Y329:Z329"/>
    <mergeCell ref="AA329:AB329"/>
    <mergeCell ref="AC329:AD329"/>
    <mergeCell ref="BA328:BB328"/>
    <mergeCell ref="BC328:BD328"/>
    <mergeCell ref="BE328:BF328"/>
    <mergeCell ref="BG328:BH328"/>
    <mergeCell ref="BI328:BL328"/>
    <mergeCell ref="BM328:BN328"/>
    <mergeCell ref="AK328:AN328"/>
    <mergeCell ref="AO328:AP328"/>
    <mergeCell ref="AQ328:AR328"/>
    <mergeCell ref="AS328:AT328"/>
    <mergeCell ref="AU328:AX328"/>
    <mergeCell ref="AY328:AZ328"/>
    <mergeCell ref="BU329:BV329"/>
    <mergeCell ref="BW329:BX329"/>
    <mergeCell ref="G328:T328"/>
    <mergeCell ref="U328:V328"/>
    <mergeCell ref="Y328:Z328"/>
    <mergeCell ref="AA328:AB328"/>
    <mergeCell ref="AC328:AD328"/>
    <mergeCell ref="AE328:AF328"/>
    <mergeCell ref="AG328:AH328"/>
    <mergeCell ref="AI328:AJ328"/>
    <mergeCell ref="BG327:BH327"/>
    <mergeCell ref="BI327:BL327"/>
    <mergeCell ref="BM327:BN327"/>
    <mergeCell ref="BO327:BP327"/>
    <mergeCell ref="BQ327:BR327"/>
    <mergeCell ref="BS327:BT327"/>
    <mergeCell ref="AS327:AT327"/>
    <mergeCell ref="AU327:AX327"/>
    <mergeCell ref="AY327:AZ327"/>
    <mergeCell ref="BA327:BB327"/>
    <mergeCell ref="BC327:BD327"/>
    <mergeCell ref="BE327:BF327"/>
    <mergeCell ref="AE327:AF327"/>
    <mergeCell ref="AG327:AH327"/>
    <mergeCell ref="AI327:AJ327"/>
    <mergeCell ref="AK327:AN327"/>
    <mergeCell ref="AO327:AP327"/>
    <mergeCell ref="AQ327:AR327"/>
    <mergeCell ref="BO328:BP328"/>
    <mergeCell ref="BQ328:BR328"/>
    <mergeCell ref="BS328:BT328"/>
    <mergeCell ref="BU326:BV326"/>
    <mergeCell ref="BW326:BX326"/>
    <mergeCell ref="G327:T327"/>
    <mergeCell ref="U327:V327"/>
    <mergeCell ref="Y327:Z327"/>
    <mergeCell ref="AA327:AB327"/>
    <mergeCell ref="AC327:AD327"/>
    <mergeCell ref="BA326:BB326"/>
    <mergeCell ref="BC326:BD326"/>
    <mergeCell ref="BE326:BF326"/>
    <mergeCell ref="BG326:BH326"/>
    <mergeCell ref="BI326:BL326"/>
    <mergeCell ref="BM326:BN326"/>
    <mergeCell ref="AK326:AN326"/>
    <mergeCell ref="AO326:AP326"/>
    <mergeCell ref="AQ326:AR326"/>
    <mergeCell ref="AS326:AT326"/>
    <mergeCell ref="AU326:AX326"/>
    <mergeCell ref="AY326:AZ326"/>
    <mergeCell ref="BU327:BV327"/>
    <mergeCell ref="BW327:BX327"/>
    <mergeCell ref="G326:T326"/>
    <mergeCell ref="U326:V326"/>
    <mergeCell ref="Y326:Z326"/>
    <mergeCell ref="AA326:AB326"/>
    <mergeCell ref="AC326:AD326"/>
    <mergeCell ref="AE326:AF326"/>
    <mergeCell ref="AG326:AH326"/>
    <mergeCell ref="AI326:AJ326"/>
    <mergeCell ref="BG325:BH325"/>
    <mergeCell ref="BI325:BL325"/>
    <mergeCell ref="BM325:BN325"/>
    <mergeCell ref="BO325:BP325"/>
    <mergeCell ref="BQ325:BR325"/>
    <mergeCell ref="BS325:BT325"/>
    <mergeCell ref="AS325:AT325"/>
    <mergeCell ref="AU325:AX325"/>
    <mergeCell ref="AY325:AZ325"/>
    <mergeCell ref="BA325:BB325"/>
    <mergeCell ref="BC325:BD325"/>
    <mergeCell ref="BE325:BF325"/>
    <mergeCell ref="AE325:AF325"/>
    <mergeCell ref="AG325:AH325"/>
    <mergeCell ref="AI325:AJ325"/>
    <mergeCell ref="AK325:AN325"/>
    <mergeCell ref="AO325:AP325"/>
    <mergeCell ref="AQ325:AR325"/>
    <mergeCell ref="BO326:BP326"/>
    <mergeCell ref="BQ326:BR326"/>
    <mergeCell ref="BS326:BT326"/>
    <mergeCell ref="BU324:BV324"/>
    <mergeCell ref="BW324:BX324"/>
    <mergeCell ref="G325:T325"/>
    <mergeCell ref="U325:V325"/>
    <mergeCell ref="Y325:Z325"/>
    <mergeCell ref="AA325:AB325"/>
    <mergeCell ref="AC325:AD325"/>
    <mergeCell ref="BA324:BB324"/>
    <mergeCell ref="BC324:BD324"/>
    <mergeCell ref="BE324:BF324"/>
    <mergeCell ref="BG324:BH324"/>
    <mergeCell ref="BI324:BL324"/>
    <mergeCell ref="BM324:BN324"/>
    <mergeCell ref="AK324:AN324"/>
    <mergeCell ref="AO324:AP324"/>
    <mergeCell ref="AQ324:AR324"/>
    <mergeCell ref="AS324:AT324"/>
    <mergeCell ref="AU324:AX324"/>
    <mergeCell ref="AY324:AZ324"/>
    <mergeCell ref="BU325:BV325"/>
    <mergeCell ref="BW325:BX325"/>
    <mergeCell ref="G324:T324"/>
    <mergeCell ref="U324:V324"/>
    <mergeCell ref="Y324:Z324"/>
    <mergeCell ref="AA324:AB324"/>
    <mergeCell ref="AC324:AD324"/>
    <mergeCell ref="AE324:AF324"/>
    <mergeCell ref="AG324:AH324"/>
    <mergeCell ref="AI324:AJ324"/>
    <mergeCell ref="BG323:BH323"/>
    <mergeCell ref="BI323:BL323"/>
    <mergeCell ref="BM323:BN323"/>
    <mergeCell ref="BO323:BP323"/>
    <mergeCell ref="BQ323:BR323"/>
    <mergeCell ref="BS323:BT323"/>
    <mergeCell ref="AS323:AT323"/>
    <mergeCell ref="AU323:AX323"/>
    <mergeCell ref="AY323:AZ323"/>
    <mergeCell ref="BA323:BB323"/>
    <mergeCell ref="BC323:BD323"/>
    <mergeCell ref="BE323:BF323"/>
    <mergeCell ref="AE323:AF323"/>
    <mergeCell ref="AG323:AH323"/>
    <mergeCell ref="AI323:AJ323"/>
    <mergeCell ref="AK323:AN323"/>
    <mergeCell ref="AO323:AP323"/>
    <mergeCell ref="AQ323:AR323"/>
    <mergeCell ref="BO324:BP324"/>
    <mergeCell ref="BQ324:BR324"/>
    <mergeCell ref="BS324:BT324"/>
    <mergeCell ref="BS322:BT322"/>
    <mergeCell ref="BU322:BV322"/>
    <mergeCell ref="BW322:BX322"/>
    <mergeCell ref="G323:T323"/>
    <mergeCell ref="U323:V323"/>
    <mergeCell ref="Y323:Z323"/>
    <mergeCell ref="AA323:AB323"/>
    <mergeCell ref="AC323:AD323"/>
    <mergeCell ref="BA322:BB322"/>
    <mergeCell ref="BC322:BD322"/>
    <mergeCell ref="BE322:BF322"/>
    <mergeCell ref="BG322:BH322"/>
    <mergeCell ref="BI322:BL322"/>
    <mergeCell ref="BM322:BN322"/>
    <mergeCell ref="AK322:AN322"/>
    <mergeCell ref="AO322:AP322"/>
    <mergeCell ref="AQ322:AR322"/>
    <mergeCell ref="AS322:AT322"/>
    <mergeCell ref="AU322:AX322"/>
    <mergeCell ref="AY322:AZ322"/>
    <mergeCell ref="BU323:BV323"/>
    <mergeCell ref="BW323:BX323"/>
    <mergeCell ref="G322:T322"/>
    <mergeCell ref="U322:V322"/>
    <mergeCell ref="Y322:Z322"/>
    <mergeCell ref="AA322:AB322"/>
    <mergeCell ref="AC322:AD322"/>
    <mergeCell ref="AE322:AF322"/>
    <mergeCell ref="AG322:AH322"/>
    <mergeCell ref="AI322:AJ322"/>
    <mergeCell ref="BS317:BT321"/>
    <mergeCell ref="BU317:BX318"/>
    <mergeCell ref="AG318:AH321"/>
    <mergeCell ref="AI318:AP318"/>
    <mergeCell ref="BE318:BF321"/>
    <mergeCell ref="BG318:BN318"/>
    <mergeCell ref="AI319:AJ321"/>
    <mergeCell ref="AK319:AN321"/>
    <mergeCell ref="AO319:AP321"/>
    <mergeCell ref="AY319:AZ321"/>
    <mergeCell ref="AU317:AX321"/>
    <mergeCell ref="AY317:BB318"/>
    <mergeCell ref="BC317:BD321"/>
    <mergeCell ref="BE317:BN317"/>
    <mergeCell ref="BO317:BP321"/>
    <mergeCell ref="BQ317:BR321"/>
    <mergeCell ref="BA319:BB321"/>
    <mergeCell ref="BG319:BH321"/>
    <mergeCell ref="BI319:BL321"/>
    <mergeCell ref="BM319:BN321"/>
    <mergeCell ref="AA317:AB321"/>
    <mergeCell ref="AC317:AD321"/>
    <mergeCell ref="BO322:BP322"/>
    <mergeCell ref="BQ322:BR322"/>
    <mergeCell ref="AE317:AF321"/>
    <mergeCell ref="AG317:AP317"/>
    <mergeCell ref="AQ317:AR321"/>
    <mergeCell ref="AS317:AT321"/>
    <mergeCell ref="BQ310:BT310"/>
    <mergeCell ref="BV310:BY310"/>
    <mergeCell ref="AB314:BX314"/>
    <mergeCell ref="F316:F321"/>
    <mergeCell ref="G316:T321"/>
    <mergeCell ref="U316:AD316"/>
    <mergeCell ref="AE316:AR316"/>
    <mergeCell ref="AS316:BX316"/>
    <mergeCell ref="U317:V321"/>
    <mergeCell ref="Y317:Z321"/>
    <mergeCell ref="AK310:AP310"/>
    <mergeCell ref="AR310:AT310"/>
    <mergeCell ref="AX310:AZ310"/>
    <mergeCell ref="BB310:BE310"/>
    <mergeCell ref="BG310:BI310"/>
    <mergeCell ref="BM310:BO310"/>
    <mergeCell ref="BU319:BV321"/>
    <mergeCell ref="BW319:BX321"/>
    <mergeCell ref="F306:U306"/>
    <mergeCell ref="V306:BT306"/>
    <mergeCell ref="V307:BT307"/>
    <mergeCell ref="V308:BT308"/>
    <mergeCell ref="V309:BA309"/>
    <mergeCell ref="Q310:Q312"/>
    <mergeCell ref="R310:U310"/>
    <mergeCell ref="V310:AA310"/>
    <mergeCell ref="AC310:AE310"/>
    <mergeCell ref="AG310:AJ310"/>
    <mergeCell ref="G295:Z295"/>
    <mergeCell ref="AE295:BM295"/>
    <mergeCell ref="V303:BN303"/>
    <mergeCell ref="F304:U304"/>
    <mergeCell ref="F305:U305"/>
    <mergeCell ref="V305:BT305"/>
    <mergeCell ref="BI291:BL291"/>
    <mergeCell ref="BM291:BN291"/>
    <mergeCell ref="BO291:BP291"/>
    <mergeCell ref="BQ291:BR291"/>
    <mergeCell ref="BS291:BT291"/>
    <mergeCell ref="I293:AZ293"/>
    <mergeCell ref="AU291:AX291"/>
    <mergeCell ref="AY291:AZ291"/>
    <mergeCell ref="BA291:BB291"/>
    <mergeCell ref="BC291:BD291"/>
    <mergeCell ref="BE291:BF291"/>
    <mergeCell ref="BG291:BH291"/>
    <mergeCell ref="AG291:AH291"/>
    <mergeCell ref="AI291:AJ291"/>
    <mergeCell ref="AK291:AN291"/>
    <mergeCell ref="AO291:AP291"/>
    <mergeCell ref="AQ291:AR291"/>
    <mergeCell ref="AS291:AT291"/>
    <mergeCell ref="G291:T291"/>
    <mergeCell ref="U291:V291"/>
    <mergeCell ref="Y291:Z291"/>
    <mergeCell ref="AA291:AB291"/>
    <mergeCell ref="AC291:AD291"/>
    <mergeCell ref="AE291:AF291"/>
    <mergeCell ref="BG290:BH290"/>
    <mergeCell ref="BI290:BL290"/>
    <mergeCell ref="BM290:BN290"/>
    <mergeCell ref="BO290:BP290"/>
    <mergeCell ref="BQ290:BR290"/>
    <mergeCell ref="BS290:BT290"/>
    <mergeCell ref="AS290:AT290"/>
    <mergeCell ref="AU290:AX290"/>
    <mergeCell ref="AY290:AZ290"/>
    <mergeCell ref="BA290:BB290"/>
    <mergeCell ref="BC290:BD290"/>
    <mergeCell ref="BE290:BF290"/>
    <mergeCell ref="AE290:AF290"/>
    <mergeCell ref="AG290:AH290"/>
    <mergeCell ref="AI290:AJ290"/>
    <mergeCell ref="AK290:AN290"/>
    <mergeCell ref="AO290:AP290"/>
    <mergeCell ref="AQ290:AR290"/>
    <mergeCell ref="BI289:BL289"/>
    <mergeCell ref="BM289:BN289"/>
    <mergeCell ref="BO289:BP289"/>
    <mergeCell ref="BQ289:BR289"/>
    <mergeCell ref="BS289:BT289"/>
    <mergeCell ref="G290:T290"/>
    <mergeCell ref="U290:V290"/>
    <mergeCell ref="Y290:Z290"/>
    <mergeCell ref="AA290:AB290"/>
    <mergeCell ref="AC290:AD290"/>
    <mergeCell ref="AU289:AX289"/>
    <mergeCell ref="AY289:AZ289"/>
    <mergeCell ref="BA289:BB289"/>
    <mergeCell ref="BC289:BD289"/>
    <mergeCell ref="BE289:BF289"/>
    <mergeCell ref="BG289:BH289"/>
    <mergeCell ref="AG289:AH289"/>
    <mergeCell ref="AI289:AJ289"/>
    <mergeCell ref="AK289:AN289"/>
    <mergeCell ref="AO289:AP289"/>
    <mergeCell ref="AQ289:AR289"/>
    <mergeCell ref="AS289:AT289"/>
    <mergeCell ref="G289:T289"/>
    <mergeCell ref="U289:V289"/>
    <mergeCell ref="Y289:Z289"/>
    <mergeCell ref="AA289:AB289"/>
    <mergeCell ref="AC289:AD289"/>
    <mergeCell ref="AE289:AF289"/>
    <mergeCell ref="BI288:BL288"/>
    <mergeCell ref="BM288:BN288"/>
    <mergeCell ref="BO288:BP288"/>
    <mergeCell ref="BQ288:BR288"/>
    <mergeCell ref="BS288:BT288"/>
    <mergeCell ref="AS288:AT288"/>
    <mergeCell ref="AU288:AX288"/>
    <mergeCell ref="AY288:AZ288"/>
    <mergeCell ref="BA288:BB288"/>
    <mergeCell ref="BC288:BD288"/>
    <mergeCell ref="BE288:BF288"/>
    <mergeCell ref="AE288:AF288"/>
    <mergeCell ref="AG288:AH288"/>
    <mergeCell ref="AI288:AJ288"/>
    <mergeCell ref="AK288:AN288"/>
    <mergeCell ref="AO288:AP288"/>
    <mergeCell ref="AQ288:AR288"/>
    <mergeCell ref="G288:T288"/>
    <mergeCell ref="U288:V288"/>
    <mergeCell ref="Y288:Z288"/>
    <mergeCell ref="AA288:AB288"/>
    <mergeCell ref="AC288:AD288"/>
    <mergeCell ref="AU287:AX287"/>
    <mergeCell ref="AY287:AZ287"/>
    <mergeCell ref="BA287:BB287"/>
    <mergeCell ref="BC287:BD287"/>
    <mergeCell ref="BE287:BF287"/>
    <mergeCell ref="BG287:BH287"/>
    <mergeCell ref="AG287:AH287"/>
    <mergeCell ref="AI287:AJ287"/>
    <mergeCell ref="AK287:AN287"/>
    <mergeCell ref="AO287:AP287"/>
    <mergeCell ref="AQ287:AR287"/>
    <mergeCell ref="AS287:AT287"/>
    <mergeCell ref="G287:T287"/>
    <mergeCell ref="U287:V287"/>
    <mergeCell ref="Y287:Z287"/>
    <mergeCell ref="AA287:AB287"/>
    <mergeCell ref="AC287:AD287"/>
    <mergeCell ref="AE287:AF287"/>
    <mergeCell ref="BG288:BH288"/>
    <mergeCell ref="BQ286:BR286"/>
    <mergeCell ref="BS286:BT286"/>
    <mergeCell ref="AS286:AT286"/>
    <mergeCell ref="AU286:AX286"/>
    <mergeCell ref="AY286:AZ286"/>
    <mergeCell ref="BA286:BB286"/>
    <mergeCell ref="BC286:BD286"/>
    <mergeCell ref="BE286:BF286"/>
    <mergeCell ref="AE286:AF286"/>
    <mergeCell ref="AG286:AH286"/>
    <mergeCell ref="AI286:AJ286"/>
    <mergeCell ref="AK286:AN286"/>
    <mergeCell ref="AO286:AP286"/>
    <mergeCell ref="AQ286:AR286"/>
    <mergeCell ref="BI287:BL287"/>
    <mergeCell ref="BM287:BN287"/>
    <mergeCell ref="BO287:BP287"/>
    <mergeCell ref="BQ287:BR287"/>
    <mergeCell ref="BS287:BT287"/>
    <mergeCell ref="BI285:BL285"/>
    <mergeCell ref="BM285:BN285"/>
    <mergeCell ref="BO285:BP285"/>
    <mergeCell ref="BQ285:BR285"/>
    <mergeCell ref="BS285:BT285"/>
    <mergeCell ref="G286:T286"/>
    <mergeCell ref="U286:V286"/>
    <mergeCell ref="Y286:Z286"/>
    <mergeCell ref="AA286:AB286"/>
    <mergeCell ref="AC286:AD286"/>
    <mergeCell ref="AU285:AX285"/>
    <mergeCell ref="AY285:AZ285"/>
    <mergeCell ref="BA285:BB285"/>
    <mergeCell ref="BC285:BD285"/>
    <mergeCell ref="BE285:BF285"/>
    <mergeCell ref="BG285:BH285"/>
    <mergeCell ref="AG285:AH285"/>
    <mergeCell ref="AI285:AJ285"/>
    <mergeCell ref="AK285:AN285"/>
    <mergeCell ref="AO285:AP285"/>
    <mergeCell ref="AQ285:AR285"/>
    <mergeCell ref="AS285:AT285"/>
    <mergeCell ref="G285:T285"/>
    <mergeCell ref="U285:V285"/>
    <mergeCell ref="Y285:Z285"/>
    <mergeCell ref="AA285:AB285"/>
    <mergeCell ref="AC285:AD285"/>
    <mergeCell ref="AE285:AF285"/>
    <mergeCell ref="BG286:BH286"/>
    <mergeCell ref="BI286:BL286"/>
    <mergeCell ref="BM286:BN286"/>
    <mergeCell ref="BO286:BP286"/>
    <mergeCell ref="BI284:BL284"/>
    <mergeCell ref="BM284:BN284"/>
    <mergeCell ref="BO284:BP284"/>
    <mergeCell ref="BQ284:BR284"/>
    <mergeCell ref="BS284:BT284"/>
    <mergeCell ref="AS284:AT284"/>
    <mergeCell ref="AU284:AX284"/>
    <mergeCell ref="AY284:AZ284"/>
    <mergeCell ref="BA284:BB284"/>
    <mergeCell ref="BC284:BD284"/>
    <mergeCell ref="BE284:BF284"/>
    <mergeCell ref="AE284:AF284"/>
    <mergeCell ref="AG284:AH284"/>
    <mergeCell ref="AI284:AJ284"/>
    <mergeCell ref="AK284:AN284"/>
    <mergeCell ref="AO284:AP284"/>
    <mergeCell ref="AQ284:AR284"/>
    <mergeCell ref="G284:T284"/>
    <mergeCell ref="U284:V284"/>
    <mergeCell ref="Y284:Z284"/>
    <mergeCell ref="AA284:AB284"/>
    <mergeCell ref="AC284:AD284"/>
    <mergeCell ref="AU283:AX283"/>
    <mergeCell ref="AY283:AZ283"/>
    <mergeCell ref="BA283:BB283"/>
    <mergeCell ref="BC283:BD283"/>
    <mergeCell ref="BE283:BF283"/>
    <mergeCell ref="BG283:BH283"/>
    <mergeCell ref="AG283:AH283"/>
    <mergeCell ref="AI283:AJ283"/>
    <mergeCell ref="AK283:AN283"/>
    <mergeCell ref="AO283:AP283"/>
    <mergeCell ref="AQ283:AR283"/>
    <mergeCell ref="AS283:AT283"/>
    <mergeCell ref="G283:T283"/>
    <mergeCell ref="U283:V283"/>
    <mergeCell ref="Y283:Z283"/>
    <mergeCell ref="AA283:AB283"/>
    <mergeCell ref="AC283:AD283"/>
    <mergeCell ref="AE283:AF283"/>
    <mergeCell ref="BG284:BH284"/>
    <mergeCell ref="BQ282:BR282"/>
    <mergeCell ref="BS282:BT282"/>
    <mergeCell ref="AS282:AT282"/>
    <mergeCell ref="AU282:AX282"/>
    <mergeCell ref="AY282:AZ282"/>
    <mergeCell ref="BA282:BB282"/>
    <mergeCell ref="BC282:BD282"/>
    <mergeCell ref="BE282:BF282"/>
    <mergeCell ref="AE282:AF282"/>
    <mergeCell ref="AG282:AH282"/>
    <mergeCell ref="AI282:AJ282"/>
    <mergeCell ref="AK282:AN282"/>
    <mergeCell ref="AO282:AP282"/>
    <mergeCell ref="AQ282:AR282"/>
    <mergeCell ref="BI283:BL283"/>
    <mergeCell ref="BM283:BN283"/>
    <mergeCell ref="BO283:BP283"/>
    <mergeCell ref="BQ283:BR283"/>
    <mergeCell ref="BS283:BT283"/>
    <mergeCell ref="BI281:BL281"/>
    <mergeCell ref="BM281:BN281"/>
    <mergeCell ref="BO281:BP281"/>
    <mergeCell ref="BQ281:BR281"/>
    <mergeCell ref="BS281:BT281"/>
    <mergeCell ref="G282:T282"/>
    <mergeCell ref="U282:V282"/>
    <mergeCell ref="Y282:Z282"/>
    <mergeCell ref="AA282:AB282"/>
    <mergeCell ref="AC282:AD282"/>
    <mergeCell ref="AU281:AX281"/>
    <mergeCell ref="AY281:AZ281"/>
    <mergeCell ref="BA281:BB281"/>
    <mergeCell ref="BC281:BD281"/>
    <mergeCell ref="BE281:BF281"/>
    <mergeCell ref="BG281:BH281"/>
    <mergeCell ref="AG281:AH281"/>
    <mergeCell ref="AI281:AJ281"/>
    <mergeCell ref="AK281:AN281"/>
    <mergeCell ref="AO281:AP281"/>
    <mergeCell ref="AQ281:AR281"/>
    <mergeCell ref="AS281:AT281"/>
    <mergeCell ref="G281:T281"/>
    <mergeCell ref="U281:V281"/>
    <mergeCell ref="Y281:Z281"/>
    <mergeCell ref="AA281:AB281"/>
    <mergeCell ref="AC281:AD281"/>
    <mergeCell ref="AE281:AF281"/>
    <mergeCell ref="BG282:BH282"/>
    <mergeCell ref="BI282:BL282"/>
    <mergeCell ref="BM282:BN282"/>
    <mergeCell ref="BO282:BP282"/>
    <mergeCell ref="BI280:BL280"/>
    <mergeCell ref="BM280:BN280"/>
    <mergeCell ref="BO280:BP280"/>
    <mergeCell ref="BQ280:BR280"/>
    <mergeCell ref="BS280:BT280"/>
    <mergeCell ref="AS280:AT280"/>
    <mergeCell ref="AU280:AX280"/>
    <mergeCell ref="AY280:AZ280"/>
    <mergeCell ref="BA280:BB280"/>
    <mergeCell ref="BC280:BD280"/>
    <mergeCell ref="BE280:BF280"/>
    <mergeCell ref="AE280:AF280"/>
    <mergeCell ref="AG280:AH280"/>
    <mergeCell ref="AI280:AJ280"/>
    <mergeCell ref="AK280:AN280"/>
    <mergeCell ref="AO280:AP280"/>
    <mergeCell ref="AQ280:AR280"/>
    <mergeCell ref="G280:T280"/>
    <mergeCell ref="U280:V280"/>
    <mergeCell ref="Y280:Z280"/>
    <mergeCell ref="AA280:AB280"/>
    <mergeCell ref="AC280:AD280"/>
    <mergeCell ref="AU279:AX279"/>
    <mergeCell ref="AY279:AZ279"/>
    <mergeCell ref="BA279:BB279"/>
    <mergeCell ref="BC279:BD279"/>
    <mergeCell ref="BE279:BF279"/>
    <mergeCell ref="BG279:BH279"/>
    <mergeCell ref="AG279:AH279"/>
    <mergeCell ref="AI279:AJ279"/>
    <mergeCell ref="AK279:AN279"/>
    <mergeCell ref="AO279:AP279"/>
    <mergeCell ref="AQ279:AR279"/>
    <mergeCell ref="AS279:AT279"/>
    <mergeCell ref="G279:T279"/>
    <mergeCell ref="U279:V279"/>
    <mergeCell ref="Y279:Z279"/>
    <mergeCell ref="AA279:AB279"/>
    <mergeCell ref="AC279:AD279"/>
    <mergeCell ref="AE279:AF279"/>
    <mergeCell ref="BG280:BH280"/>
    <mergeCell ref="BQ278:BR278"/>
    <mergeCell ref="BS278:BT278"/>
    <mergeCell ref="AS278:AT278"/>
    <mergeCell ref="AU278:AX278"/>
    <mergeCell ref="AY278:AZ278"/>
    <mergeCell ref="BA278:BB278"/>
    <mergeCell ref="BC278:BD278"/>
    <mergeCell ref="BE278:BF278"/>
    <mergeCell ref="AE278:AF278"/>
    <mergeCell ref="AG278:AH278"/>
    <mergeCell ref="AI278:AJ278"/>
    <mergeCell ref="AK278:AN278"/>
    <mergeCell ref="AO278:AP278"/>
    <mergeCell ref="AQ278:AR278"/>
    <mergeCell ref="BI279:BL279"/>
    <mergeCell ref="BM279:BN279"/>
    <mergeCell ref="BO279:BP279"/>
    <mergeCell ref="BQ279:BR279"/>
    <mergeCell ref="BS279:BT279"/>
    <mergeCell ref="BI277:BL277"/>
    <mergeCell ref="BM277:BN277"/>
    <mergeCell ref="BO277:BP277"/>
    <mergeCell ref="BQ277:BR277"/>
    <mergeCell ref="BS277:BT277"/>
    <mergeCell ref="G278:T278"/>
    <mergeCell ref="U278:V278"/>
    <mergeCell ref="Y278:Z278"/>
    <mergeCell ref="AA278:AB278"/>
    <mergeCell ref="AC278:AD278"/>
    <mergeCell ref="AU277:AX277"/>
    <mergeCell ref="AY277:AZ277"/>
    <mergeCell ref="BA277:BB277"/>
    <mergeCell ref="BC277:BD277"/>
    <mergeCell ref="BE277:BF277"/>
    <mergeCell ref="BG277:BH277"/>
    <mergeCell ref="AG277:AH277"/>
    <mergeCell ref="AI277:AJ277"/>
    <mergeCell ref="AK277:AN277"/>
    <mergeCell ref="AO277:AP277"/>
    <mergeCell ref="AQ277:AR277"/>
    <mergeCell ref="AS277:AT277"/>
    <mergeCell ref="G277:T277"/>
    <mergeCell ref="U277:V277"/>
    <mergeCell ref="Y277:Z277"/>
    <mergeCell ref="AA277:AB277"/>
    <mergeCell ref="AC277:AD277"/>
    <mergeCell ref="AE277:AF277"/>
    <mergeCell ref="BG278:BH278"/>
    <mergeCell ref="BI278:BL278"/>
    <mergeCell ref="BM278:BN278"/>
    <mergeCell ref="BO278:BP278"/>
    <mergeCell ref="BI276:BL276"/>
    <mergeCell ref="BM276:BN276"/>
    <mergeCell ref="BO276:BP276"/>
    <mergeCell ref="BQ276:BR276"/>
    <mergeCell ref="BS276:BT276"/>
    <mergeCell ref="AS276:AT276"/>
    <mergeCell ref="AU276:AX276"/>
    <mergeCell ref="AY276:AZ276"/>
    <mergeCell ref="BA276:BB276"/>
    <mergeCell ref="BC276:BD276"/>
    <mergeCell ref="BE276:BF276"/>
    <mergeCell ref="AE276:AF276"/>
    <mergeCell ref="AG276:AH276"/>
    <mergeCell ref="AI276:AJ276"/>
    <mergeCell ref="AK276:AN276"/>
    <mergeCell ref="AO276:AP276"/>
    <mergeCell ref="AQ276:AR276"/>
    <mergeCell ref="G276:T276"/>
    <mergeCell ref="U276:V276"/>
    <mergeCell ref="Y276:Z276"/>
    <mergeCell ref="AA276:AB276"/>
    <mergeCell ref="AC276:AD276"/>
    <mergeCell ref="AU275:AX275"/>
    <mergeCell ref="AY275:AZ275"/>
    <mergeCell ref="BA275:BB275"/>
    <mergeCell ref="BC275:BD275"/>
    <mergeCell ref="BE275:BF275"/>
    <mergeCell ref="BG275:BH275"/>
    <mergeCell ref="AG275:AH275"/>
    <mergeCell ref="AI275:AJ275"/>
    <mergeCell ref="AK275:AN275"/>
    <mergeCell ref="AO275:AP275"/>
    <mergeCell ref="AQ275:AR275"/>
    <mergeCell ref="AS275:AT275"/>
    <mergeCell ref="G275:T275"/>
    <mergeCell ref="U275:V275"/>
    <mergeCell ref="Y275:Z275"/>
    <mergeCell ref="AA275:AB275"/>
    <mergeCell ref="AC275:AD275"/>
    <mergeCell ref="AE275:AF275"/>
    <mergeCell ref="BG276:BH276"/>
    <mergeCell ref="BQ274:BR274"/>
    <mergeCell ref="BS274:BT274"/>
    <mergeCell ref="AS274:AT274"/>
    <mergeCell ref="AU274:AX274"/>
    <mergeCell ref="AY274:AZ274"/>
    <mergeCell ref="BA274:BB274"/>
    <mergeCell ref="BC274:BD274"/>
    <mergeCell ref="BE274:BF274"/>
    <mergeCell ref="AE274:AF274"/>
    <mergeCell ref="AG274:AH274"/>
    <mergeCell ref="AI274:AJ274"/>
    <mergeCell ref="AK274:AN274"/>
    <mergeCell ref="AO274:AP274"/>
    <mergeCell ref="AQ274:AR274"/>
    <mergeCell ref="BI275:BL275"/>
    <mergeCell ref="BM275:BN275"/>
    <mergeCell ref="BO275:BP275"/>
    <mergeCell ref="BQ275:BR275"/>
    <mergeCell ref="BS275:BT275"/>
    <mergeCell ref="BI273:BL273"/>
    <mergeCell ref="BM273:BN273"/>
    <mergeCell ref="BO273:BP273"/>
    <mergeCell ref="BQ273:BR273"/>
    <mergeCell ref="BS273:BT273"/>
    <mergeCell ref="G274:T274"/>
    <mergeCell ref="U274:V274"/>
    <mergeCell ref="Y274:Z274"/>
    <mergeCell ref="AA274:AB274"/>
    <mergeCell ref="AC274:AD274"/>
    <mergeCell ref="AU273:AX273"/>
    <mergeCell ref="AY273:AZ273"/>
    <mergeCell ref="BA273:BB273"/>
    <mergeCell ref="BC273:BD273"/>
    <mergeCell ref="BE273:BF273"/>
    <mergeCell ref="BG273:BH273"/>
    <mergeCell ref="AG273:AH273"/>
    <mergeCell ref="AI273:AJ273"/>
    <mergeCell ref="AK273:AN273"/>
    <mergeCell ref="AO273:AP273"/>
    <mergeCell ref="AQ273:AR273"/>
    <mergeCell ref="AS273:AT273"/>
    <mergeCell ref="G273:T273"/>
    <mergeCell ref="U273:V273"/>
    <mergeCell ref="Y273:Z273"/>
    <mergeCell ref="AA273:AB273"/>
    <mergeCell ref="AC273:AD273"/>
    <mergeCell ref="AE273:AF273"/>
    <mergeCell ref="BG274:BH274"/>
    <mergeCell ref="BI274:BL274"/>
    <mergeCell ref="BM274:BN274"/>
    <mergeCell ref="BO274:BP274"/>
    <mergeCell ref="BC269:BD272"/>
    <mergeCell ref="BE269:BN269"/>
    <mergeCell ref="BO269:BP272"/>
    <mergeCell ref="BQ269:BR272"/>
    <mergeCell ref="BS269:BT272"/>
    <mergeCell ref="BU269:BV269"/>
    <mergeCell ref="BE270:BF272"/>
    <mergeCell ref="BG270:BN270"/>
    <mergeCell ref="BU270:BU272"/>
    <mergeCell ref="BV270:BV272"/>
    <mergeCell ref="AE269:AF272"/>
    <mergeCell ref="AG269:AP269"/>
    <mergeCell ref="AQ269:AR272"/>
    <mergeCell ref="AS269:AT272"/>
    <mergeCell ref="AU269:AX272"/>
    <mergeCell ref="AY269:BB270"/>
    <mergeCell ref="AG270:AH272"/>
    <mergeCell ref="AI270:AP270"/>
    <mergeCell ref="AI271:AJ272"/>
    <mergeCell ref="AK271:AN272"/>
    <mergeCell ref="BM262:BP262"/>
    <mergeCell ref="BR262:BU262"/>
    <mergeCell ref="G268:T272"/>
    <mergeCell ref="U268:AD268"/>
    <mergeCell ref="AE268:AR268"/>
    <mergeCell ref="AS268:BV268"/>
    <mergeCell ref="U269:V272"/>
    <mergeCell ref="Y269:Z272"/>
    <mergeCell ref="AA269:AB272"/>
    <mergeCell ref="AC269:AD272"/>
    <mergeCell ref="AG262:AJ262"/>
    <mergeCell ref="AN262:AP262"/>
    <mergeCell ref="AR262:AT262"/>
    <mergeCell ref="AX262:BA262"/>
    <mergeCell ref="BC262:BE262"/>
    <mergeCell ref="BG262:BI262"/>
    <mergeCell ref="F258:S258"/>
    <mergeCell ref="V258:BT258"/>
    <mergeCell ref="V259:BT259"/>
    <mergeCell ref="V260:BT260"/>
    <mergeCell ref="V261:BA261"/>
    <mergeCell ref="K262:K264"/>
    <mergeCell ref="L262:Q262"/>
    <mergeCell ref="R262:U262"/>
    <mergeCell ref="Y262:AA262"/>
    <mergeCell ref="AC262:AF262"/>
    <mergeCell ref="AO271:AP272"/>
    <mergeCell ref="AY271:AZ272"/>
    <mergeCell ref="BA271:BB272"/>
    <mergeCell ref="BG271:BH272"/>
    <mergeCell ref="BI271:BL272"/>
    <mergeCell ref="BM271:BN272"/>
    <mergeCell ref="B255:S255"/>
    <mergeCell ref="AH255:BR255"/>
    <mergeCell ref="F256:S256"/>
    <mergeCell ref="V256:BQ256"/>
    <mergeCell ref="F257:S257"/>
    <mergeCell ref="V257:BT257"/>
    <mergeCell ref="BO252:BS252"/>
    <mergeCell ref="J253:AG253"/>
    <mergeCell ref="AH253:AK253"/>
    <mergeCell ref="AN253:AQ253"/>
    <mergeCell ref="AR253:BA253"/>
    <mergeCell ref="BE253:BN253"/>
    <mergeCell ref="BO253:BS253"/>
    <mergeCell ref="BH250:BI250"/>
    <mergeCell ref="BL250:BM250"/>
    <mergeCell ref="BN250:BO250"/>
    <mergeCell ref="BP250:BQ250"/>
    <mergeCell ref="BR250:BS250"/>
    <mergeCell ref="J252:AG252"/>
    <mergeCell ref="AH252:AK252"/>
    <mergeCell ref="AN252:AQ252"/>
    <mergeCell ref="AR252:BA252"/>
    <mergeCell ref="BE252:BN252"/>
    <mergeCell ref="AT250:AU250"/>
    <mergeCell ref="AX250:AY250"/>
    <mergeCell ref="AZ250:BA250"/>
    <mergeCell ref="BB250:BC250"/>
    <mergeCell ref="BD250:BE250"/>
    <mergeCell ref="BF250:BG250"/>
    <mergeCell ref="AF250:AG250"/>
    <mergeCell ref="AH250:AI250"/>
    <mergeCell ref="AJ250:AK250"/>
    <mergeCell ref="AN250:AO250"/>
    <mergeCell ref="AP250:AQ250"/>
    <mergeCell ref="AR250:AS250"/>
    <mergeCell ref="BP249:BQ249"/>
    <mergeCell ref="BR249:BS249"/>
    <mergeCell ref="B250:M250"/>
    <mergeCell ref="P250:Q250"/>
    <mergeCell ref="R250:S250"/>
    <mergeCell ref="T250:U250"/>
    <mergeCell ref="V250:Y250"/>
    <mergeCell ref="Z250:AA250"/>
    <mergeCell ref="AB250:AC250"/>
    <mergeCell ref="AD250:AE250"/>
    <mergeCell ref="BB249:BC249"/>
    <mergeCell ref="BD249:BE249"/>
    <mergeCell ref="BF249:BG249"/>
    <mergeCell ref="BH249:BI249"/>
    <mergeCell ref="BL249:BM249"/>
    <mergeCell ref="BN249:BO249"/>
    <mergeCell ref="AN249:AO249"/>
    <mergeCell ref="AP249:AQ249"/>
    <mergeCell ref="AR249:AS249"/>
    <mergeCell ref="AT249:AU249"/>
    <mergeCell ref="AX249:AY249"/>
    <mergeCell ref="AZ249:BA249"/>
    <mergeCell ref="Z249:AA249"/>
    <mergeCell ref="AB249:AC249"/>
    <mergeCell ref="AD249:AE249"/>
    <mergeCell ref="AF249:AG249"/>
    <mergeCell ref="AH249:AI249"/>
    <mergeCell ref="AJ249:AK249"/>
    <mergeCell ref="BP248:BQ248"/>
    <mergeCell ref="BR248:BS248"/>
    <mergeCell ref="B249:M249"/>
    <mergeCell ref="P249:Q249"/>
    <mergeCell ref="R249:S249"/>
    <mergeCell ref="T249:U249"/>
    <mergeCell ref="V249:Y249"/>
    <mergeCell ref="AT248:AU248"/>
    <mergeCell ref="AX248:AY248"/>
    <mergeCell ref="AZ248:BA248"/>
    <mergeCell ref="BB248:BC248"/>
    <mergeCell ref="BD248:BE248"/>
    <mergeCell ref="BF248:BG248"/>
    <mergeCell ref="AF248:AG248"/>
    <mergeCell ref="AH248:AI248"/>
    <mergeCell ref="AJ248:AK248"/>
    <mergeCell ref="AN248:AO248"/>
    <mergeCell ref="AP248:AQ248"/>
    <mergeCell ref="AR248:AS248"/>
    <mergeCell ref="B248:M248"/>
    <mergeCell ref="P248:Q248"/>
    <mergeCell ref="R248:S248"/>
    <mergeCell ref="T248:U248"/>
    <mergeCell ref="V248:Y248"/>
    <mergeCell ref="Z248:AA248"/>
    <mergeCell ref="AB248:AC248"/>
    <mergeCell ref="AD248:AE248"/>
    <mergeCell ref="BB247:BC247"/>
    <mergeCell ref="BD247:BE247"/>
    <mergeCell ref="BF247:BG247"/>
    <mergeCell ref="BH247:BI247"/>
    <mergeCell ref="BL247:BM247"/>
    <mergeCell ref="BN247:BO247"/>
    <mergeCell ref="AN247:AO247"/>
    <mergeCell ref="AP247:AQ247"/>
    <mergeCell ref="AR247:AS247"/>
    <mergeCell ref="AT247:AU247"/>
    <mergeCell ref="AX247:AY247"/>
    <mergeCell ref="AZ247:BA247"/>
    <mergeCell ref="Z247:AA247"/>
    <mergeCell ref="AB247:AC247"/>
    <mergeCell ref="AD247:AE247"/>
    <mergeCell ref="AF247:AG247"/>
    <mergeCell ref="AH247:AI247"/>
    <mergeCell ref="AJ247:AK247"/>
    <mergeCell ref="BH248:BI248"/>
    <mergeCell ref="BL248:BM248"/>
    <mergeCell ref="BN248:BO248"/>
    <mergeCell ref="BP246:BQ246"/>
    <mergeCell ref="BR246:BS246"/>
    <mergeCell ref="B247:M247"/>
    <mergeCell ref="P247:Q247"/>
    <mergeCell ref="R247:S247"/>
    <mergeCell ref="T247:U247"/>
    <mergeCell ref="V247:Y247"/>
    <mergeCell ref="AT246:AU246"/>
    <mergeCell ref="AX246:AY246"/>
    <mergeCell ref="AZ246:BA246"/>
    <mergeCell ref="BB246:BC246"/>
    <mergeCell ref="BD246:BE246"/>
    <mergeCell ref="BF246:BG246"/>
    <mergeCell ref="AF246:AG246"/>
    <mergeCell ref="AH246:AI246"/>
    <mergeCell ref="AJ246:AK246"/>
    <mergeCell ref="AN246:AO246"/>
    <mergeCell ref="AP246:AQ246"/>
    <mergeCell ref="AR246:AS246"/>
    <mergeCell ref="BP247:BQ247"/>
    <mergeCell ref="BR247:BS247"/>
    <mergeCell ref="B246:M246"/>
    <mergeCell ref="P246:Q246"/>
    <mergeCell ref="R246:S246"/>
    <mergeCell ref="T246:U246"/>
    <mergeCell ref="V246:Y246"/>
    <mergeCell ref="Z246:AA246"/>
    <mergeCell ref="AB246:AC246"/>
    <mergeCell ref="AD246:AE246"/>
    <mergeCell ref="BB245:BC245"/>
    <mergeCell ref="BD245:BE245"/>
    <mergeCell ref="BF245:BG245"/>
    <mergeCell ref="BH245:BI245"/>
    <mergeCell ref="BL245:BM245"/>
    <mergeCell ref="BN245:BO245"/>
    <mergeCell ref="AN245:AO245"/>
    <mergeCell ref="AP245:AQ245"/>
    <mergeCell ref="AR245:AS245"/>
    <mergeCell ref="AT245:AU245"/>
    <mergeCell ref="AX245:AY245"/>
    <mergeCell ref="AZ245:BA245"/>
    <mergeCell ref="Z245:AA245"/>
    <mergeCell ref="AB245:AC245"/>
    <mergeCell ref="AD245:AE245"/>
    <mergeCell ref="AF245:AG245"/>
    <mergeCell ref="AH245:AI245"/>
    <mergeCell ref="AJ245:AK245"/>
    <mergeCell ref="BH246:BI246"/>
    <mergeCell ref="BL246:BM246"/>
    <mergeCell ref="BN246:BO246"/>
    <mergeCell ref="BP244:BQ244"/>
    <mergeCell ref="BR244:BS244"/>
    <mergeCell ref="B245:M245"/>
    <mergeCell ref="P245:Q245"/>
    <mergeCell ref="R245:S245"/>
    <mergeCell ref="T245:U245"/>
    <mergeCell ref="V245:Y245"/>
    <mergeCell ref="AT244:AU244"/>
    <mergeCell ref="AX244:AY244"/>
    <mergeCell ref="AZ244:BA244"/>
    <mergeCell ref="BB244:BC244"/>
    <mergeCell ref="BD244:BE244"/>
    <mergeCell ref="BF244:BG244"/>
    <mergeCell ref="AF244:AG244"/>
    <mergeCell ref="AH244:AI244"/>
    <mergeCell ref="AJ244:AK244"/>
    <mergeCell ref="AN244:AO244"/>
    <mergeCell ref="AP244:AQ244"/>
    <mergeCell ref="AR244:AS244"/>
    <mergeCell ref="BP245:BQ245"/>
    <mergeCell ref="BR245:BS245"/>
    <mergeCell ref="B244:M244"/>
    <mergeCell ref="P244:Q244"/>
    <mergeCell ref="R244:S244"/>
    <mergeCell ref="T244:U244"/>
    <mergeCell ref="V244:Y244"/>
    <mergeCell ref="Z244:AA244"/>
    <mergeCell ref="AB244:AC244"/>
    <mergeCell ref="AD244:AE244"/>
    <mergeCell ref="BB243:BC243"/>
    <mergeCell ref="BD243:BE243"/>
    <mergeCell ref="BF243:BG243"/>
    <mergeCell ref="BH243:BI243"/>
    <mergeCell ref="BL243:BM243"/>
    <mergeCell ref="BN243:BO243"/>
    <mergeCell ref="AN243:AO243"/>
    <mergeCell ref="AP243:AQ243"/>
    <mergeCell ref="AR243:AS243"/>
    <mergeCell ref="AT243:AU243"/>
    <mergeCell ref="AX243:AY243"/>
    <mergeCell ref="AZ243:BA243"/>
    <mergeCell ref="Z243:AA243"/>
    <mergeCell ref="AB243:AC243"/>
    <mergeCell ref="AD243:AE243"/>
    <mergeCell ref="AF243:AG243"/>
    <mergeCell ref="AH243:AI243"/>
    <mergeCell ref="AJ243:AK243"/>
    <mergeCell ref="BH244:BI244"/>
    <mergeCell ref="BL244:BM244"/>
    <mergeCell ref="BN244:BO244"/>
    <mergeCell ref="BP242:BQ242"/>
    <mergeCell ref="BR242:BS242"/>
    <mergeCell ref="B243:M243"/>
    <mergeCell ref="P243:Q243"/>
    <mergeCell ref="R243:S243"/>
    <mergeCell ref="T243:U243"/>
    <mergeCell ref="V243:Y243"/>
    <mergeCell ref="AT242:AU242"/>
    <mergeCell ref="AX242:AY242"/>
    <mergeCell ref="AZ242:BA242"/>
    <mergeCell ref="BB242:BC242"/>
    <mergeCell ref="BD242:BE242"/>
    <mergeCell ref="BF242:BG242"/>
    <mergeCell ref="AF242:AG242"/>
    <mergeCell ref="AH242:AI242"/>
    <mergeCell ref="AJ242:AK242"/>
    <mergeCell ref="AN242:AO242"/>
    <mergeCell ref="AP242:AQ242"/>
    <mergeCell ref="AR242:AS242"/>
    <mergeCell ref="BP243:BQ243"/>
    <mergeCell ref="BR243:BS243"/>
    <mergeCell ref="B242:M242"/>
    <mergeCell ref="P242:Q242"/>
    <mergeCell ref="R242:S242"/>
    <mergeCell ref="T242:U242"/>
    <mergeCell ref="V242:Y242"/>
    <mergeCell ref="Z242:AA242"/>
    <mergeCell ref="AB242:AC242"/>
    <mergeCell ref="AD242:AE242"/>
    <mergeCell ref="BB241:BC241"/>
    <mergeCell ref="BD241:BE241"/>
    <mergeCell ref="BF241:BG241"/>
    <mergeCell ref="BH241:BI241"/>
    <mergeCell ref="BL241:BM241"/>
    <mergeCell ref="BN241:BO241"/>
    <mergeCell ref="AN241:AO241"/>
    <mergeCell ref="AP241:AQ241"/>
    <mergeCell ref="AR241:AS241"/>
    <mergeCell ref="AT241:AU241"/>
    <mergeCell ref="AX241:AY241"/>
    <mergeCell ref="AZ241:BA241"/>
    <mergeCell ref="Z241:AA241"/>
    <mergeCell ref="AB241:AC241"/>
    <mergeCell ref="AD241:AE241"/>
    <mergeCell ref="AF241:AG241"/>
    <mergeCell ref="AH241:AI241"/>
    <mergeCell ref="AJ241:AK241"/>
    <mergeCell ref="BH242:BI242"/>
    <mergeCell ref="BL242:BM242"/>
    <mergeCell ref="BN242:BO242"/>
    <mergeCell ref="BP240:BQ240"/>
    <mergeCell ref="BR240:BS240"/>
    <mergeCell ref="B241:M241"/>
    <mergeCell ref="P241:Q241"/>
    <mergeCell ref="R241:S241"/>
    <mergeCell ref="T241:U241"/>
    <mergeCell ref="V241:Y241"/>
    <mergeCell ref="AT240:AU240"/>
    <mergeCell ref="AX240:AY240"/>
    <mergeCell ref="AZ240:BA240"/>
    <mergeCell ref="BB240:BC240"/>
    <mergeCell ref="BD240:BE240"/>
    <mergeCell ref="BF240:BG240"/>
    <mergeCell ref="AF240:AG240"/>
    <mergeCell ref="AH240:AI240"/>
    <mergeCell ref="AJ240:AK240"/>
    <mergeCell ref="AN240:AO240"/>
    <mergeCell ref="AP240:AQ240"/>
    <mergeCell ref="AR240:AS240"/>
    <mergeCell ref="BP241:BQ241"/>
    <mergeCell ref="BR241:BS241"/>
    <mergeCell ref="B240:M240"/>
    <mergeCell ref="P240:Q240"/>
    <mergeCell ref="R240:S240"/>
    <mergeCell ref="T240:U240"/>
    <mergeCell ref="V240:Y240"/>
    <mergeCell ref="Z240:AA240"/>
    <mergeCell ref="AB240:AC240"/>
    <mergeCell ref="AD240:AE240"/>
    <mergeCell ref="BB239:BC239"/>
    <mergeCell ref="BD239:BE239"/>
    <mergeCell ref="BF239:BG239"/>
    <mergeCell ref="BH239:BI239"/>
    <mergeCell ref="BL239:BM239"/>
    <mergeCell ref="BN239:BO239"/>
    <mergeCell ref="AN239:AO239"/>
    <mergeCell ref="AP239:AQ239"/>
    <mergeCell ref="AR239:AS239"/>
    <mergeCell ref="AT239:AU239"/>
    <mergeCell ref="AX239:AY239"/>
    <mergeCell ref="AZ239:BA239"/>
    <mergeCell ref="Z239:AA239"/>
    <mergeCell ref="AB239:AC239"/>
    <mergeCell ref="AD239:AE239"/>
    <mergeCell ref="AF239:AG239"/>
    <mergeCell ref="AH239:AI239"/>
    <mergeCell ref="AJ239:AK239"/>
    <mergeCell ref="BH240:BI240"/>
    <mergeCell ref="BL240:BM240"/>
    <mergeCell ref="BN240:BO240"/>
    <mergeCell ref="BP238:BQ238"/>
    <mergeCell ref="BR238:BS238"/>
    <mergeCell ref="B239:M239"/>
    <mergeCell ref="P239:Q239"/>
    <mergeCell ref="R239:S239"/>
    <mergeCell ref="T239:U239"/>
    <mergeCell ref="V239:Y239"/>
    <mergeCell ref="AT238:AU238"/>
    <mergeCell ref="AX238:AY238"/>
    <mergeCell ref="AZ238:BA238"/>
    <mergeCell ref="BB238:BC238"/>
    <mergeCell ref="BD238:BE238"/>
    <mergeCell ref="BF238:BG238"/>
    <mergeCell ref="AF238:AG238"/>
    <mergeCell ref="AH238:AI238"/>
    <mergeCell ref="AJ238:AK238"/>
    <mergeCell ref="AN238:AO238"/>
    <mergeCell ref="AP238:AQ238"/>
    <mergeCell ref="AR238:AS238"/>
    <mergeCell ref="BP239:BQ239"/>
    <mergeCell ref="BR239:BS239"/>
    <mergeCell ref="B238:M238"/>
    <mergeCell ref="P238:Q238"/>
    <mergeCell ref="R238:S238"/>
    <mergeCell ref="T238:U238"/>
    <mergeCell ref="V238:Y238"/>
    <mergeCell ref="Z238:AA238"/>
    <mergeCell ref="AB238:AC238"/>
    <mergeCell ref="AD238:AE238"/>
    <mergeCell ref="BB237:BC237"/>
    <mergeCell ref="BD237:BE237"/>
    <mergeCell ref="BF237:BG237"/>
    <mergeCell ref="BH237:BI237"/>
    <mergeCell ref="BL237:BM237"/>
    <mergeCell ref="BN237:BO237"/>
    <mergeCell ref="AN237:AO237"/>
    <mergeCell ref="AP237:AQ237"/>
    <mergeCell ref="AR237:AS237"/>
    <mergeCell ref="AT237:AU237"/>
    <mergeCell ref="AX237:AY237"/>
    <mergeCell ref="AZ237:BA237"/>
    <mergeCell ref="Z237:AA237"/>
    <mergeCell ref="AB237:AC237"/>
    <mergeCell ref="AD237:AE237"/>
    <mergeCell ref="AF237:AG237"/>
    <mergeCell ref="AH237:AI237"/>
    <mergeCell ref="AJ237:AK237"/>
    <mergeCell ref="BH238:BI238"/>
    <mergeCell ref="BL238:BM238"/>
    <mergeCell ref="BN238:BO238"/>
    <mergeCell ref="BP236:BQ236"/>
    <mergeCell ref="BR236:BS236"/>
    <mergeCell ref="B237:M237"/>
    <mergeCell ref="P237:Q237"/>
    <mergeCell ref="R237:S237"/>
    <mergeCell ref="T237:U237"/>
    <mergeCell ref="V237:Y237"/>
    <mergeCell ref="AT236:AU236"/>
    <mergeCell ref="AX236:AY236"/>
    <mergeCell ref="AZ236:BA236"/>
    <mergeCell ref="BB236:BC236"/>
    <mergeCell ref="BD236:BE236"/>
    <mergeCell ref="BF236:BG236"/>
    <mergeCell ref="AF236:AG236"/>
    <mergeCell ref="AH236:AI236"/>
    <mergeCell ref="AJ236:AK236"/>
    <mergeCell ref="AN236:AO236"/>
    <mergeCell ref="AP236:AQ236"/>
    <mergeCell ref="AR236:AS236"/>
    <mergeCell ref="BP237:BQ237"/>
    <mergeCell ref="BR237:BS237"/>
    <mergeCell ref="B236:M236"/>
    <mergeCell ref="P236:Q236"/>
    <mergeCell ref="R236:S236"/>
    <mergeCell ref="T236:U236"/>
    <mergeCell ref="V236:Y236"/>
    <mergeCell ref="Z236:AA236"/>
    <mergeCell ref="AB236:AC236"/>
    <mergeCell ref="AD236:AE236"/>
    <mergeCell ref="BB235:BC235"/>
    <mergeCell ref="BD235:BE235"/>
    <mergeCell ref="BF235:BG235"/>
    <mergeCell ref="BH235:BI235"/>
    <mergeCell ref="BL235:BM235"/>
    <mergeCell ref="BN235:BO235"/>
    <mergeCell ref="AN235:AO235"/>
    <mergeCell ref="AP235:AQ235"/>
    <mergeCell ref="AR235:AS235"/>
    <mergeCell ref="AT235:AU235"/>
    <mergeCell ref="AX235:AY235"/>
    <mergeCell ref="AZ235:BA235"/>
    <mergeCell ref="Z235:AA235"/>
    <mergeCell ref="AB235:AC235"/>
    <mergeCell ref="AD235:AE235"/>
    <mergeCell ref="AF235:AG235"/>
    <mergeCell ref="AH235:AI235"/>
    <mergeCell ref="AJ235:AK235"/>
    <mergeCell ref="BH236:BI236"/>
    <mergeCell ref="BL236:BM236"/>
    <mergeCell ref="BN236:BO236"/>
    <mergeCell ref="BN234:BO234"/>
    <mergeCell ref="BP234:BQ234"/>
    <mergeCell ref="BR234:BS234"/>
    <mergeCell ref="B235:M235"/>
    <mergeCell ref="P235:Q235"/>
    <mergeCell ref="R235:S235"/>
    <mergeCell ref="T235:U235"/>
    <mergeCell ref="V235:Y235"/>
    <mergeCell ref="AT234:AU234"/>
    <mergeCell ref="AX234:AY234"/>
    <mergeCell ref="AZ234:BA234"/>
    <mergeCell ref="BB234:BC234"/>
    <mergeCell ref="BD234:BE234"/>
    <mergeCell ref="BF234:BG234"/>
    <mergeCell ref="AF234:AG234"/>
    <mergeCell ref="AH234:AI234"/>
    <mergeCell ref="AJ234:AK234"/>
    <mergeCell ref="AN234:AO234"/>
    <mergeCell ref="AP234:AQ234"/>
    <mergeCell ref="AR234:AS234"/>
    <mergeCell ref="BP235:BQ235"/>
    <mergeCell ref="BR235:BS235"/>
    <mergeCell ref="B234:M234"/>
    <mergeCell ref="P234:Q234"/>
    <mergeCell ref="R234:S234"/>
    <mergeCell ref="T234:U234"/>
    <mergeCell ref="V234:Y234"/>
    <mergeCell ref="Z234:AA234"/>
    <mergeCell ref="AB234:AC234"/>
    <mergeCell ref="AD234:AE234"/>
    <mergeCell ref="BN228:BO233"/>
    <mergeCell ref="BP228:BS229"/>
    <mergeCell ref="AB229:AC233"/>
    <mergeCell ref="AD229:AI229"/>
    <mergeCell ref="AZ229:BA233"/>
    <mergeCell ref="BB229:BG229"/>
    <mergeCell ref="AD230:AE233"/>
    <mergeCell ref="AF230:AG233"/>
    <mergeCell ref="AH230:AI233"/>
    <mergeCell ref="AR230:AS233"/>
    <mergeCell ref="AP228:AQ233"/>
    <mergeCell ref="AR228:AU229"/>
    <mergeCell ref="AX228:AY233"/>
    <mergeCell ref="AZ228:BG228"/>
    <mergeCell ref="BH228:BI233"/>
    <mergeCell ref="BL228:BM233"/>
    <mergeCell ref="AT230:AU233"/>
    <mergeCell ref="BB230:BC233"/>
    <mergeCell ref="BD230:BE233"/>
    <mergeCell ref="BF230:BG233"/>
    <mergeCell ref="T228:U233"/>
    <mergeCell ref="V228:Y233"/>
    <mergeCell ref="BH234:BI234"/>
    <mergeCell ref="BL234:BM234"/>
    <mergeCell ref="Z228:AA233"/>
    <mergeCell ref="AB228:AI228"/>
    <mergeCell ref="AJ228:AK233"/>
    <mergeCell ref="AN228:AO233"/>
    <mergeCell ref="BL221:BO221"/>
    <mergeCell ref="BQ221:BT221"/>
    <mergeCell ref="U225:BS225"/>
    <mergeCell ref="A227:A233"/>
    <mergeCell ref="B227:M233"/>
    <mergeCell ref="P227:Y227"/>
    <mergeCell ref="Z227:AK227"/>
    <mergeCell ref="AN227:BS227"/>
    <mergeCell ref="P228:Q233"/>
    <mergeCell ref="R228:S233"/>
    <mergeCell ref="AF221:AI221"/>
    <mergeCell ref="AK221:AO221"/>
    <mergeCell ref="AQ221:AS221"/>
    <mergeCell ref="AU221:AZ221"/>
    <mergeCell ref="BB221:BD221"/>
    <mergeCell ref="BF221:BH221"/>
    <mergeCell ref="BP230:BQ233"/>
    <mergeCell ref="BR230:BS233"/>
    <mergeCell ref="A217:L217"/>
    <mergeCell ref="Q217:BO217"/>
    <mergeCell ref="Q218:BO218"/>
    <mergeCell ref="Q219:BO219"/>
    <mergeCell ref="Q220:AT220"/>
    <mergeCell ref="J221:J223"/>
    <mergeCell ref="K221:P221"/>
    <mergeCell ref="Q221:T221"/>
    <mergeCell ref="V221:Z221"/>
    <mergeCell ref="AB221:AE221"/>
    <mergeCell ref="B214:S214"/>
    <mergeCell ref="AH214:AS214"/>
    <mergeCell ref="BB214:BN214"/>
    <mergeCell ref="A215:P215"/>
    <mergeCell ref="Q215:BQ215"/>
    <mergeCell ref="A216:L216"/>
    <mergeCell ref="Q216:BO216"/>
    <mergeCell ref="J212:AG212"/>
    <mergeCell ref="AH212:AK212"/>
    <mergeCell ref="AN212:AQ212"/>
    <mergeCell ref="AR212:BA212"/>
    <mergeCell ref="BE212:BN212"/>
    <mergeCell ref="BO212:BS212"/>
    <mergeCell ref="BP209:BQ209"/>
    <mergeCell ref="BR209:BS209"/>
    <mergeCell ref="J211:AG211"/>
    <mergeCell ref="AH211:AK211"/>
    <mergeCell ref="AN211:AQ211"/>
    <mergeCell ref="AR211:BA211"/>
    <mergeCell ref="BE211:BN211"/>
    <mergeCell ref="BO211:BS211"/>
    <mergeCell ref="BB209:BC209"/>
    <mergeCell ref="BD209:BE209"/>
    <mergeCell ref="BF209:BG209"/>
    <mergeCell ref="BH209:BI209"/>
    <mergeCell ref="BL209:BM209"/>
    <mergeCell ref="BN209:BO209"/>
    <mergeCell ref="AN209:AO209"/>
    <mergeCell ref="AP209:AQ209"/>
    <mergeCell ref="AR209:AS209"/>
    <mergeCell ref="AT209:AU209"/>
    <mergeCell ref="AX209:AY209"/>
    <mergeCell ref="AZ209:BA209"/>
    <mergeCell ref="Z209:AA209"/>
    <mergeCell ref="AB209:AC209"/>
    <mergeCell ref="AD209:AE209"/>
    <mergeCell ref="AF209:AG209"/>
    <mergeCell ref="AH209:AI209"/>
    <mergeCell ref="AJ209:AK209"/>
    <mergeCell ref="BP208:BQ208"/>
    <mergeCell ref="BR208:BS208"/>
    <mergeCell ref="B209:M209"/>
    <mergeCell ref="P209:Q209"/>
    <mergeCell ref="R209:S209"/>
    <mergeCell ref="T209:U209"/>
    <mergeCell ref="V209:Y209"/>
    <mergeCell ref="AT208:AU208"/>
    <mergeCell ref="AX208:AY208"/>
    <mergeCell ref="AZ208:BA208"/>
    <mergeCell ref="BB208:BC208"/>
    <mergeCell ref="BD208:BE208"/>
    <mergeCell ref="BF208:BG208"/>
    <mergeCell ref="AF208:AG208"/>
    <mergeCell ref="AH208:AI208"/>
    <mergeCell ref="AJ208:AK208"/>
    <mergeCell ref="AN208:AO208"/>
    <mergeCell ref="AP208:AQ208"/>
    <mergeCell ref="AR208:AS208"/>
    <mergeCell ref="B208:M208"/>
    <mergeCell ref="P208:Q208"/>
    <mergeCell ref="R208:S208"/>
    <mergeCell ref="T208:U208"/>
    <mergeCell ref="V208:Y208"/>
    <mergeCell ref="Z208:AA208"/>
    <mergeCell ref="AB208:AC208"/>
    <mergeCell ref="AD208:AE208"/>
    <mergeCell ref="BB207:BC207"/>
    <mergeCell ref="BD207:BE207"/>
    <mergeCell ref="BF207:BG207"/>
    <mergeCell ref="BH207:BI207"/>
    <mergeCell ref="BL207:BM207"/>
    <mergeCell ref="BN207:BO207"/>
    <mergeCell ref="AN207:AO207"/>
    <mergeCell ref="AP207:AQ207"/>
    <mergeCell ref="AR207:AS207"/>
    <mergeCell ref="AT207:AU207"/>
    <mergeCell ref="AX207:AY207"/>
    <mergeCell ref="AZ207:BA207"/>
    <mergeCell ref="Z207:AA207"/>
    <mergeCell ref="AB207:AC207"/>
    <mergeCell ref="AD207:AE207"/>
    <mergeCell ref="AF207:AG207"/>
    <mergeCell ref="AH207:AI207"/>
    <mergeCell ref="AJ207:AK207"/>
    <mergeCell ref="BH208:BI208"/>
    <mergeCell ref="BL208:BM208"/>
    <mergeCell ref="BN208:BO208"/>
    <mergeCell ref="BP206:BQ206"/>
    <mergeCell ref="BR206:BS206"/>
    <mergeCell ref="B207:M207"/>
    <mergeCell ref="P207:Q207"/>
    <mergeCell ref="R207:S207"/>
    <mergeCell ref="T207:U207"/>
    <mergeCell ref="V207:Y207"/>
    <mergeCell ref="AT206:AU206"/>
    <mergeCell ref="AX206:AY206"/>
    <mergeCell ref="AZ206:BA206"/>
    <mergeCell ref="BB206:BC206"/>
    <mergeCell ref="BD206:BE206"/>
    <mergeCell ref="BF206:BG206"/>
    <mergeCell ref="AF206:AG206"/>
    <mergeCell ref="AH206:AI206"/>
    <mergeCell ref="AJ206:AK206"/>
    <mergeCell ref="AN206:AO206"/>
    <mergeCell ref="AP206:AQ206"/>
    <mergeCell ref="AR206:AS206"/>
    <mergeCell ref="BP207:BQ207"/>
    <mergeCell ref="BR207:BS207"/>
    <mergeCell ref="B206:M206"/>
    <mergeCell ref="P206:Q206"/>
    <mergeCell ref="R206:S206"/>
    <mergeCell ref="T206:U206"/>
    <mergeCell ref="V206:Y206"/>
    <mergeCell ref="Z206:AA206"/>
    <mergeCell ref="AB206:AC206"/>
    <mergeCell ref="AD206:AE206"/>
    <mergeCell ref="BB205:BC205"/>
    <mergeCell ref="BD205:BE205"/>
    <mergeCell ref="BF205:BG205"/>
    <mergeCell ref="BH205:BI205"/>
    <mergeCell ref="BL205:BM205"/>
    <mergeCell ref="BN205:BO205"/>
    <mergeCell ref="AN205:AO205"/>
    <mergeCell ref="AP205:AQ205"/>
    <mergeCell ref="AR205:AS205"/>
    <mergeCell ref="AT205:AU205"/>
    <mergeCell ref="AX205:AY205"/>
    <mergeCell ref="AZ205:BA205"/>
    <mergeCell ref="Z205:AA205"/>
    <mergeCell ref="AB205:AC205"/>
    <mergeCell ref="AD205:AE205"/>
    <mergeCell ref="AF205:AG205"/>
    <mergeCell ref="AH205:AI205"/>
    <mergeCell ref="AJ205:AK205"/>
    <mergeCell ref="BH206:BI206"/>
    <mergeCell ref="BL206:BM206"/>
    <mergeCell ref="BN206:BO206"/>
    <mergeCell ref="BP204:BQ204"/>
    <mergeCell ref="BR204:BS204"/>
    <mergeCell ref="B205:M205"/>
    <mergeCell ref="P205:Q205"/>
    <mergeCell ref="R205:S205"/>
    <mergeCell ref="T205:U205"/>
    <mergeCell ref="V205:Y205"/>
    <mergeCell ref="AT204:AU204"/>
    <mergeCell ref="AX204:AY204"/>
    <mergeCell ref="AZ204:BA204"/>
    <mergeCell ref="BB204:BC204"/>
    <mergeCell ref="BD204:BE204"/>
    <mergeCell ref="BF204:BG204"/>
    <mergeCell ref="AF204:AG204"/>
    <mergeCell ref="AH204:AI204"/>
    <mergeCell ref="AJ204:AK204"/>
    <mergeCell ref="AN204:AO204"/>
    <mergeCell ref="AP204:AQ204"/>
    <mergeCell ref="AR204:AS204"/>
    <mergeCell ref="BP205:BQ205"/>
    <mergeCell ref="BR205:BS205"/>
    <mergeCell ref="B204:M204"/>
    <mergeCell ref="P204:Q204"/>
    <mergeCell ref="R204:S204"/>
    <mergeCell ref="T204:U204"/>
    <mergeCell ref="V204:Y204"/>
    <mergeCell ref="Z204:AA204"/>
    <mergeCell ref="AB204:AC204"/>
    <mergeCell ref="AD204:AE204"/>
    <mergeCell ref="BB203:BC203"/>
    <mergeCell ref="BD203:BE203"/>
    <mergeCell ref="BF203:BG203"/>
    <mergeCell ref="BH203:BI203"/>
    <mergeCell ref="BL203:BM203"/>
    <mergeCell ref="BN203:BO203"/>
    <mergeCell ref="AN203:AO203"/>
    <mergeCell ref="AP203:AQ203"/>
    <mergeCell ref="AR203:AS203"/>
    <mergeCell ref="AT203:AU203"/>
    <mergeCell ref="AX203:AY203"/>
    <mergeCell ref="AZ203:BA203"/>
    <mergeCell ref="Z203:AA203"/>
    <mergeCell ref="AB203:AC203"/>
    <mergeCell ref="AD203:AE203"/>
    <mergeCell ref="AF203:AG203"/>
    <mergeCell ref="AH203:AI203"/>
    <mergeCell ref="AJ203:AK203"/>
    <mergeCell ref="BH204:BI204"/>
    <mergeCell ref="BL204:BM204"/>
    <mergeCell ref="BN204:BO204"/>
    <mergeCell ref="BP202:BQ202"/>
    <mergeCell ref="BR202:BS202"/>
    <mergeCell ref="B203:M203"/>
    <mergeCell ref="P203:Q203"/>
    <mergeCell ref="R203:S203"/>
    <mergeCell ref="T203:U203"/>
    <mergeCell ref="V203:Y203"/>
    <mergeCell ref="AT202:AU202"/>
    <mergeCell ref="AX202:AY202"/>
    <mergeCell ref="AZ202:BA202"/>
    <mergeCell ref="BB202:BC202"/>
    <mergeCell ref="BD202:BE202"/>
    <mergeCell ref="BF202:BG202"/>
    <mergeCell ref="AF202:AG202"/>
    <mergeCell ref="AH202:AI202"/>
    <mergeCell ref="AJ202:AK202"/>
    <mergeCell ref="AN202:AO202"/>
    <mergeCell ref="AP202:AQ202"/>
    <mergeCell ref="AR202:AS202"/>
    <mergeCell ref="BP203:BQ203"/>
    <mergeCell ref="BR203:BS203"/>
    <mergeCell ref="B202:M202"/>
    <mergeCell ref="P202:Q202"/>
    <mergeCell ref="R202:S202"/>
    <mergeCell ref="T202:U202"/>
    <mergeCell ref="V202:Y202"/>
    <mergeCell ref="Z202:AA202"/>
    <mergeCell ref="AB202:AC202"/>
    <mergeCell ref="AD202:AE202"/>
    <mergeCell ref="BB201:BC201"/>
    <mergeCell ref="BD201:BE201"/>
    <mergeCell ref="BF201:BG201"/>
    <mergeCell ref="BH201:BI201"/>
    <mergeCell ref="BL201:BM201"/>
    <mergeCell ref="BN201:BO201"/>
    <mergeCell ref="AN201:AO201"/>
    <mergeCell ref="AP201:AQ201"/>
    <mergeCell ref="AR201:AS201"/>
    <mergeCell ref="AT201:AU201"/>
    <mergeCell ref="AX201:AY201"/>
    <mergeCell ref="AZ201:BA201"/>
    <mergeCell ref="Z201:AA201"/>
    <mergeCell ref="AB201:AC201"/>
    <mergeCell ref="AD201:AE201"/>
    <mergeCell ref="AF201:AG201"/>
    <mergeCell ref="AH201:AI201"/>
    <mergeCell ref="AJ201:AK201"/>
    <mergeCell ref="BH202:BI202"/>
    <mergeCell ref="BL202:BM202"/>
    <mergeCell ref="BN202:BO202"/>
    <mergeCell ref="BP200:BQ200"/>
    <mergeCell ref="BR200:BS200"/>
    <mergeCell ref="B201:M201"/>
    <mergeCell ref="P201:Q201"/>
    <mergeCell ref="R201:S201"/>
    <mergeCell ref="T201:U201"/>
    <mergeCell ref="V201:Y201"/>
    <mergeCell ref="AT200:AU200"/>
    <mergeCell ref="AX200:AY200"/>
    <mergeCell ref="AZ200:BA200"/>
    <mergeCell ref="BB200:BC200"/>
    <mergeCell ref="BD200:BE200"/>
    <mergeCell ref="BF200:BG200"/>
    <mergeCell ref="AF200:AG200"/>
    <mergeCell ref="AH200:AI200"/>
    <mergeCell ref="AJ200:AK200"/>
    <mergeCell ref="AN200:AO200"/>
    <mergeCell ref="AP200:AQ200"/>
    <mergeCell ref="AR200:AS200"/>
    <mergeCell ref="BP201:BQ201"/>
    <mergeCell ref="BR201:BS201"/>
    <mergeCell ref="B200:M200"/>
    <mergeCell ref="P200:Q200"/>
    <mergeCell ref="R200:S200"/>
    <mergeCell ref="T200:U200"/>
    <mergeCell ref="V200:Y200"/>
    <mergeCell ref="Z200:AA200"/>
    <mergeCell ref="AB200:AC200"/>
    <mergeCell ref="AD200:AE200"/>
    <mergeCell ref="BB199:BC199"/>
    <mergeCell ref="BD199:BE199"/>
    <mergeCell ref="BF199:BG199"/>
    <mergeCell ref="BH199:BI199"/>
    <mergeCell ref="BL199:BM199"/>
    <mergeCell ref="BN199:BO199"/>
    <mergeCell ref="AN199:AO199"/>
    <mergeCell ref="AP199:AQ199"/>
    <mergeCell ref="AR199:AS199"/>
    <mergeCell ref="AT199:AU199"/>
    <mergeCell ref="AX199:AY199"/>
    <mergeCell ref="AZ199:BA199"/>
    <mergeCell ref="Z199:AA199"/>
    <mergeCell ref="AB199:AC199"/>
    <mergeCell ref="AD199:AE199"/>
    <mergeCell ref="AF199:AG199"/>
    <mergeCell ref="AH199:AI199"/>
    <mergeCell ref="AJ199:AK199"/>
    <mergeCell ref="BH200:BI200"/>
    <mergeCell ref="BL200:BM200"/>
    <mergeCell ref="BN200:BO200"/>
    <mergeCell ref="BP198:BQ198"/>
    <mergeCell ref="BR198:BS198"/>
    <mergeCell ref="B199:M199"/>
    <mergeCell ref="P199:Q199"/>
    <mergeCell ref="R199:S199"/>
    <mergeCell ref="T199:U199"/>
    <mergeCell ref="V199:Y199"/>
    <mergeCell ref="AT198:AU198"/>
    <mergeCell ref="AX198:AY198"/>
    <mergeCell ref="AZ198:BA198"/>
    <mergeCell ref="BB198:BC198"/>
    <mergeCell ref="BD198:BE198"/>
    <mergeCell ref="BF198:BG198"/>
    <mergeCell ref="AF198:AG198"/>
    <mergeCell ref="AH198:AI198"/>
    <mergeCell ref="AJ198:AK198"/>
    <mergeCell ref="AN198:AO198"/>
    <mergeCell ref="AP198:AQ198"/>
    <mergeCell ref="AR198:AS198"/>
    <mergeCell ref="BP199:BQ199"/>
    <mergeCell ref="BR199:BS199"/>
    <mergeCell ref="B198:M198"/>
    <mergeCell ref="P198:Q198"/>
    <mergeCell ref="R198:S198"/>
    <mergeCell ref="T198:U198"/>
    <mergeCell ref="V198:Y198"/>
    <mergeCell ref="Z198:AA198"/>
    <mergeCell ref="AB198:AC198"/>
    <mergeCell ref="AD198:AE198"/>
    <mergeCell ref="BB197:BC197"/>
    <mergeCell ref="BD197:BE197"/>
    <mergeCell ref="BF197:BG197"/>
    <mergeCell ref="BH197:BI197"/>
    <mergeCell ref="BL197:BM197"/>
    <mergeCell ref="BN197:BO197"/>
    <mergeCell ref="AN197:AO197"/>
    <mergeCell ref="AP197:AQ197"/>
    <mergeCell ref="AR197:AS197"/>
    <mergeCell ref="AT197:AU197"/>
    <mergeCell ref="AX197:AY197"/>
    <mergeCell ref="AZ197:BA197"/>
    <mergeCell ref="Z197:AA197"/>
    <mergeCell ref="AB197:AC197"/>
    <mergeCell ref="AD197:AE197"/>
    <mergeCell ref="AF197:AG197"/>
    <mergeCell ref="AH197:AI197"/>
    <mergeCell ref="AJ197:AK197"/>
    <mergeCell ref="BH198:BI198"/>
    <mergeCell ref="BL198:BM198"/>
    <mergeCell ref="BN198:BO198"/>
    <mergeCell ref="BP196:BQ196"/>
    <mergeCell ref="BR196:BS196"/>
    <mergeCell ref="B197:M197"/>
    <mergeCell ref="P197:Q197"/>
    <mergeCell ref="R197:S197"/>
    <mergeCell ref="T197:U197"/>
    <mergeCell ref="V197:Y197"/>
    <mergeCell ref="AT196:AU196"/>
    <mergeCell ref="AX196:AY196"/>
    <mergeCell ref="AZ196:BA196"/>
    <mergeCell ref="BB196:BC196"/>
    <mergeCell ref="BD196:BE196"/>
    <mergeCell ref="BF196:BG196"/>
    <mergeCell ref="AF196:AG196"/>
    <mergeCell ref="AH196:AI196"/>
    <mergeCell ref="AJ196:AK196"/>
    <mergeCell ref="AN196:AO196"/>
    <mergeCell ref="AP196:AQ196"/>
    <mergeCell ref="AR196:AS196"/>
    <mergeCell ref="BP197:BQ197"/>
    <mergeCell ref="BR197:BS197"/>
    <mergeCell ref="B196:M196"/>
    <mergeCell ref="P196:Q196"/>
    <mergeCell ref="R196:S196"/>
    <mergeCell ref="T196:U196"/>
    <mergeCell ref="V196:Y196"/>
    <mergeCell ref="Z196:AA196"/>
    <mergeCell ref="AB196:AC196"/>
    <mergeCell ref="AD196:AE196"/>
    <mergeCell ref="BB195:BC195"/>
    <mergeCell ref="BD195:BE195"/>
    <mergeCell ref="BF195:BG195"/>
    <mergeCell ref="BH195:BI195"/>
    <mergeCell ref="BL195:BM195"/>
    <mergeCell ref="BN195:BO195"/>
    <mergeCell ref="AN195:AO195"/>
    <mergeCell ref="AP195:AQ195"/>
    <mergeCell ref="AR195:AS195"/>
    <mergeCell ref="AT195:AU195"/>
    <mergeCell ref="AX195:AY195"/>
    <mergeCell ref="AZ195:BA195"/>
    <mergeCell ref="Z195:AA195"/>
    <mergeCell ref="AB195:AC195"/>
    <mergeCell ref="AD195:AE195"/>
    <mergeCell ref="AF195:AG195"/>
    <mergeCell ref="AH195:AI195"/>
    <mergeCell ref="AJ195:AK195"/>
    <mergeCell ref="BH196:BI196"/>
    <mergeCell ref="BL196:BM196"/>
    <mergeCell ref="BN196:BO196"/>
    <mergeCell ref="BN194:BO194"/>
    <mergeCell ref="BP194:BQ194"/>
    <mergeCell ref="BR194:BS194"/>
    <mergeCell ref="B195:M195"/>
    <mergeCell ref="P195:Q195"/>
    <mergeCell ref="R195:S195"/>
    <mergeCell ref="T195:U195"/>
    <mergeCell ref="V195:Y195"/>
    <mergeCell ref="AT194:AU194"/>
    <mergeCell ref="AX194:AY194"/>
    <mergeCell ref="AZ194:BA194"/>
    <mergeCell ref="BB194:BC194"/>
    <mergeCell ref="BD194:BE194"/>
    <mergeCell ref="BF194:BG194"/>
    <mergeCell ref="AF194:AG194"/>
    <mergeCell ref="AH194:AI194"/>
    <mergeCell ref="AJ194:AK194"/>
    <mergeCell ref="AN194:AO194"/>
    <mergeCell ref="AP194:AQ194"/>
    <mergeCell ref="AR194:AS194"/>
    <mergeCell ref="BP195:BQ195"/>
    <mergeCell ref="BR195:BS195"/>
    <mergeCell ref="B194:M194"/>
    <mergeCell ref="P194:Q194"/>
    <mergeCell ref="R194:S194"/>
    <mergeCell ref="T194:U194"/>
    <mergeCell ref="V194:Y194"/>
    <mergeCell ref="Z194:AA194"/>
    <mergeCell ref="AB194:AC194"/>
    <mergeCell ref="AD194:AE194"/>
    <mergeCell ref="BN188:BO193"/>
    <mergeCell ref="BP188:BS189"/>
    <mergeCell ref="AB189:AC193"/>
    <mergeCell ref="AD189:AI189"/>
    <mergeCell ref="AZ189:BA193"/>
    <mergeCell ref="BB189:BG189"/>
    <mergeCell ref="AD190:AE193"/>
    <mergeCell ref="AF190:AG193"/>
    <mergeCell ref="AH190:AI193"/>
    <mergeCell ref="AR190:AS193"/>
    <mergeCell ref="AP188:AQ193"/>
    <mergeCell ref="AR188:AU189"/>
    <mergeCell ref="AX188:AY193"/>
    <mergeCell ref="AZ188:BG188"/>
    <mergeCell ref="BH188:BI193"/>
    <mergeCell ref="BL188:BM193"/>
    <mergeCell ref="AT190:AU193"/>
    <mergeCell ref="BB190:BC193"/>
    <mergeCell ref="BD190:BE193"/>
    <mergeCell ref="BF190:BG193"/>
    <mergeCell ref="T188:U193"/>
    <mergeCell ref="V188:Y193"/>
    <mergeCell ref="BH194:BI194"/>
    <mergeCell ref="BL194:BM194"/>
    <mergeCell ref="Z188:AA193"/>
    <mergeCell ref="AB188:AI188"/>
    <mergeCell ref="AJ188:AK193"/>
    <mergeCell ref="AN188:AO193"/>
    <mergeCell ref="BL181:BO181"/>
    <mergeCell ref="BQ181:BT181"/>
    <mergeCell ref="U185:BS185"/>
    <mergeCell ref="A187:A193"/>
    <mergeCell ref="B187:M193"/>
    <mergeCell ref="P187:Y187"/>
    <mergeCell ref="Z187:AK187"/>
    <mergeCell ref="AN187:BS187"/>
    <mergeCell ref="P188:Q193"/>
    <mergeCell ref="R188:S193"/>
    <mergeCell ref="AF181:AI181"/>
    <mergeCell ref="AK181:AO181"/>
    <mergeCell ref="AQ181:AS181"/>
    <mergeCell ref="AU181:AZ181"/>
    <mergeCell ref="BB181:BD181"/>
    <mergeCell ref="BF181:BH181"/>
    <mergeCell ref="BP190:BQ193"/>
    <mergeCell ref="BR190:BS193"/>
    <mergeCell ref="A177:L177"/>
    <mergeCell ref="Q177:BO177"/>
    <mergeCell ref="Q178:BO178"/>
    <mergeCell ref="Q179:BO179"/>
    <mergeCell ref="Q180:AT180"/>
    <mergeCell ref="J181:J183"/>
    <mergeCell ref="K181:P181"/>
    <mergeCell ref="Q181:T181"/>
    <mergeCell ref="V181:Z181"/>
    <mergeCell ref="AB181:AE181"/>
    <mergeCell ref="BR173:BS173"/>
    <mergeCell ref="C174:AE174"/>
    <mergeCell ref="F175:R175"/>
    <mergeCell ref="AF175:BI175"/>
    <mergeCell ref="A176:L176"/>
    <mergeCell ref="Q176:BO176"/>
    <mergeCell ref="BD173:BE173"/>
    <mergeCell ref="BF173:BG173"/>
    <mergeCell ref="BH173:BI173"/>
    <mergeCell ref="BL173:BM173"/>
    <mergeCell ref="BN173:BO173"/>
    <mergeCell ref="BP173:BQ173"/>
    <mergeCell ref="AP173:AQ173"/>
    <mergeCell ref="AR173:AS173"/>
    <mergeCell ref="AT173:AU173"/>
    <mergeCell ref="AX173:AY173"/>
    <mergeCell ref="AZ173:BA173"/>
    <mergeCell ref="BB173:BC173"/>
    <mergeCell ref="AB173:AC173"/>
    <mergeCell ref="AD173:AE173"/>
    <mergeCell ref="AF173:AG173"/>
    <mergeCell ref="AH173:AI173"/>
    <mergeCell ref="AJ173:AK173"/>
    <mergeCell ref="AN173:AO173"/>
    <mergeCell ref="BL172:BM172"/>
    <mergeCell ref="BN172:BO172"/>
    <mergeCell ref="BP172:BQ172"/>
    <mergeCell ref="BR172:BS172"/>
    <mergeCell ref="B173:M173"/>
    <mergeCell ref="P173:Q173"/>
    <mergeCell ref="R173:S173"/>
    <mergeCell ref="T173:U173"/>
    <mergeCell ref="V173:Y173"/>
    <mergeCell ref="Z173:AA173"/>
    <mergeCell ref="AX172:AY172"/>
    <mergeCell ref="AZ172:BA172"/>
    <mergeCell ref="BB172:BC172"/>
    <mergeCell ref="BD172:BE172"/>
    <mergeCell ref="BF172:BG172"/>
    <mergeCell ref="BH172:BI172"/>
    <mergeCell ref="AH172:AI172"/>
    <mergeCell ref="AJ172:AK172"/>
    <mergeCell ref="AN172:AO172"/>
    <mergeCell ref="AP172:AQ172"/>
    <mergeCell ref="AR172:AS172"/>
    <mergeCell ref="AT172:AU172"/>
    <mergeCell ref="B172:M172"/>
    <mergeCell ref="P172:Q172"/>
    <mergeCell ref="R172:S172"/>
    <mergeCell ref="T172:U172"/>
    <mergeCell ref="V172:Y172"/>
    <mergeCell ref="Z172:AA172"/>
    <mergeCell ref="AB172:AC172"/>
    <mergeCell ref="AD172:AE172"/>
    <mergeCell ref="AF172:AG172"/>
    <mergeCell ref="BD171:BE171"/>
    <mergeCell ref="BF171:BG171"/>
    <mergeCell ref="BH171:BI171"/>
    <mergeCell ref="BL171:BM171"/>
    <mergeCell ref="BN171:BO171"/>
    <mergeCell ref="BP171:BQ171"/>
    <mergeCell ref="AP171:AQ171"/>
    <mergeCell ref="AR171:AS171"/>
    <mergeCell ref="AT171:AU171"/>
    <mergeCell ref="AX171:AY171"/>
    <mergeCell ref="AZ171:BA171"/>
    <mergeCell ref="BB171:BC171"/>
    <mergeCell ref="AB171:AC171"/>
    <mergeCell ref="AD171:AE171"/>
    <mergeCell ref="AF171:AG171"/>
    <mergeCell ref="AH171:AI171"/>
    <mergeCell ref="AJ171:AK171"/>
    <mergeCell ref="AN171:AO171"/>
    <mergeCell ref="BR170:BS170"/>
    <mergeCell ref="B171:M171"/>
    <mergeCell ref="P171:Q171"/>
    <mergeCell ref="R171:S171"/>
    <mergeCell ref="T171:U171"/>
    <mergeCell ref="V171:Y171"/>
    <mergeCell ref="Z171:AA171"/>
    <mergeCell ref="AX170:AY170"/>
    <mergeCell ref="AZ170:BA170"/>
    <mergeCell ref="BB170:BC170"/>
    <mergeCell ref="BD170:BE170"/>
    <mergeCell ref="BF170:BG170"/>
    <mergeCell ref="BH170:BI170"/>
    <mergeCell ref="AH170:AI170"/>
    <mergeCell ref="AJ170:AK170"/>
    <mergeCell ref="AN170:AO170"/>
    <mergeCell ref="AP170:AQ170"/>
    <mergeCell ref="AR170:AS170"/>
    <mergeCell ref="AT170:AU170"/>
    <mergeCell ref="BR171:BS171"/>
    <mergeCell ref="B170:M170"/>
    <mergeCell ref="P170:Q170"/>
    <mergeCell ref="R170:S170"/>
    <mergeCell ref="T170:U170"/>
    <mergeCell ref="V170:Y170"/>
    <mergeCell ref="Z170:AA170"/>
    <mergeCell ref="AB170:AC170"/>
    <mergeCell ref="AD170:AE170"/>
    <mergeCell ref="AF170:AG170"/>
    <mergeCell ref="BD169:BE169"/>
    <mergeCell ref="BF169:BG169"/>
    <mergeCell ref="BH169:BI169"/>
    <mergeCell ref="BL169:BM169"/>
    <mergeCell ref="BN169:BO169"/>
    <mergeCell ref="BP169:BQ169"/>
    <mergeCell ref="AP169:AQ169"/>
    <mergeCell ref="AR169:AS169"/>
    <mergeCell ref="AT169:AU169"/>
    <mergeCell ref="AX169:AY169"/>
    <mergeCell ref="AZ169:BA169"/>
    <mergeCell ref="BB169:BC169"/>
    <mergeCell ref="AB169:AC169"/>
    <mergeCell ref="AD169:AE169"/>
    <mergeCell ref="AF169:AG169"/>
    <mergeCell ref="AH169:AI169"/>
    <mergeCell ref="AJ169:AK169"/>
    <mergeCell ref="AN169:AO169"/>
    <mergeCell ref="BL170:BM170"/>
    <mergeCell ref="BN170:BO170"/>
    <mergeCell ref="BP170:BQ170"/>
    <mergeCell ref="BR168:BS168"/>
    <mergeCell ref="B169:M169"/>
    <mergeCell ref="P169:Q169"/>
    <mergeCell ref="R169:S169"/>
    <mergeCell ref="T169:U169"/>
    <mergeCell ref="V169:Y169"/>
    <mergeCell ref="Z169:AA169"/>
    <mergeCell ref="AX168:AY168"/>
    <mergeCell ref="AZ168:BA168"/>
    <mergeCell ref="BB168:BC168"/>
    <mergeCell ref="BD168:BE168"/>
    <mergeCell ref="BF168:BG168"/>
    <mergeCell ref="BH168:BI168"/>
    <mergeCell ref="AH168:AI168"/>
    <mergeCell ref="AJ168:AK168"/>
    <mergeCell ref="AN168:AO168"/>
    <mergeCell ref="AP168:AQ168"/>
    <mergeCell ref="AR168:AS168"/>
    <mergeCell ref="AT168:AU168"/>
    <mergeCell ref="BR169:BS169"/>
    <mergeCell ref="B168:M168"/>
    <mergeCell ref="P168:Q168"/>
    <mergeCell ref="R168:S168"/>
    <mergeCell ref="T168:U168"/>
    <mergeCell ref="V168:Y168"/>
    <mergeCell ref="Z168:AA168"/>
    <mergeCell ref="AB168:AC168"/>
    <mergeCell ref="AD168:AE168"/>
    <mergeCell ref="AF168:AG168"/>
    <mergeCell ref="BD167:BE167"/>
    <mergeCell ref="BF167:BG167"/>
    <mergeCell ref="BH167:BI167"/>
    <mergeCell ref="BL167:BM167"/>
    <mergeCell ref="BN167:BO167"/>
    <mergeCell ref="BP167:BQ167"/>
    <mergeCell ref="AP167:AQ167"/>
    <mergeCell ref="AR167:AS167"/>
    <mergeCell ref="AT167:AU167"/>
    <mergeCell ref="AX167:AY167"/>
    <mergeCell ref="AZ167:BA167"/>
    <mergeCell ref="BB167:BC167"/>
    <mergeCell ref="AB167:AC167"/>
    <mergeCell ref="AD167:AE167"/>
    <mergeCell ref="AF167:AG167"/>
    <mergeCell ref="AH167:AI167"/>
    <mergeCell ref="AJ167:AK167"/>
    <mergeCell ref="AN167:AO167"/>
    <mergeCell ref="BL168:BM168"/>
    <mergeCell ref="BN168:BO168"/>
    <mergeCell ref="BP168:BQ168"/>
    <mergeCell ref="BR166:BS166"/>
    <mergeCell ref="B167:M167"/>
    <mergeCell ref="P167:Q167"/>
    <mergeCell ref="R167:S167"/>
    <mergeCell ref="T167:U167"/>
    <mergeCell ref="V167:Y167"/>
    <mergeCell ref="Z167:AA167"/>
    <mergeCell ref="AX166:AY166"/>
    <mergeCell ref="AZ166:BA166"/>
    <mergeCell ref="BB166:BC166"/>
    <mergeCell ref="BD166:BE166"/>
    <mergeCell ref="BF166:BG166"/>
    <mergeCell ref="BH166:BI166"/>
    <mergeCell ref="AH166:AI166"/>
    <mergeCell ref="AJ166:AK166"/>
    <mergeCell ref="AN166:AO166"/>
    <mergeCell ref="AP166:AQ166"/>
    <mergeCell ref="AR166:AS166"/>
    <mergeCell ref="AT166:AU166"/>
    <mergeCell ref="BR167:BS167"/>
    <mergeCell ref="B166:M166"/>
    <mergeCell ref="P166:Q166"/>
    <mergeCell ref="R166:S166"/>
    <mergeCell ref="T166:U166"/>
    <mergeCell ref="V166:Y166"/>
    <mergeCell ref="Z166:AA166"/>
    <mergeCell ref="AB166:AC166"/>
    <mergeCell ref="AD166:AE166"/>
    <mergeCell ref="AF166:AG166"/>
    <mergeCell ref="BD165:BE165"/>
    <mergeCell ref="BF165:BG165"/>
    <mergeCell ref="BH165:BI165"/>
    <mergeCell ref="BL165:BM165"/>
    <mergeCell ref="BN165:BO165"/>
    <mergeCell ref="BP165:BQ165"/>
    <mergeCell ref="AP165:AQ165"/>
    <mergeCell ref="AR165:AS165"/>
    <mergeCell ref="AT165:AU165"/>
    <mergeCell ref="AX165:AY165"/>
    <mergeCell ref="AZ165:BA165"/>
    <mergeCell ref="BB165:BC165"/>
    <mergeCell ref="AB165:AC165"/>
    <mergeCell ref="AD165:AE165"/>
    <mergeCell ref="AF165:AG165"/>
    <mergeCell ref="AH165:AI165"/>
    <mergeCell ref="AJ165:AK165"/>
    <mergeCell ref="AN165:AO165"/>
    <mergeCell ref="BL166:BM166"/>
    <mergeCell ref="BN166:BO166"/>
    <mergeCell ref="BP166:BQ166"/>
    <mergeCell ref="BR164:BS164"/>
    <mergeCell ref="B165:M165"/>
    <mergeCell ref="P165:Q165"/>
    <mergeCell ref="R165:S165"/>
    <mergeCell ref="T165:U165"/>
    <mergeCell ref="V165:Y165"/>
    <mergeCell ref="Z165:AA165"/>
    <mergeCell ref="AX164:AY164"/>
    <mergeCell ref="AZ164:BA164"/>
    <mergeCell ref="BB164:BC164"/>
    <mergeCell ref="BD164:BE164"/>
    <mergeCell ref="BF164:BG164"/>
    <mergeCell ref="BH164:BI164"/>
    <mergeCell ref="AH164:AI164"/>
    <mergeCell ref="AJ164:AK164"/>
    <mergeCell ref="AN164:AO164"/>
    <mergeCell ref="AP164:AQ164"/>
    <mergeCell ref="AR164:AS164"/>
    <mergeCell ref="AT164:AU164"/>
    <mergeCell ref="BR165:BS165"/>
    <mergeCell ref="B164:M164"/>
    <mergeCell ref="P164:Q164"/>
    <mergeCell ref="R164:S164"/>
    <mergeCell ref="T164:U164"/>
    <mergeCell ref="V164:Y164"/>
    <mergeCell ref="Z164:AA164"/>
    <mergeCell ref="AB164:AC164"/>
    <mergeCell ref="AD164:AE164"/>
    <mergeCell ref="AF164:AG164"/>
    <mergeCell ref="BD163:BE163"/>
    <mergeCell ref="BF163:BG163"/>
    <mergeCell ref="BH163:BI163"/>
    <mergeCell ref="BL163:BM163"/>
    <mergeCell ref="BN163:BO163"/>
    <mergeCell ref="BP163:BQ163"/>
    <mergeCell ref="AP163:AQ163"/>
    <mergeCell ref="AR163:AS163"/>
    <mergeCell ref="AT163:AU163"/>
    <mergeCell ref="AX163:AY163"/>
    <mergeCell ref="AZ163:BA163"/>
    <mergeCell ref="BB163:BC163"/>
    <mergeCell ref="AB163:AC163"/>
    <mergeCell ref="AD163:AE163"/>
    <mergeCell ref="AF163:AG163"/>
    <mergeCell ref="AH163:AI163"/>
    <mergeCell ref="AJ163:AK163"/>
    <mergeCell ref="AN163:AO163"/>
    <mergeCell ref="BL164:BM164"/>
    <mergeCell ref="BN164:BO164"/>
    <mergeCell ref="BP164:BQ164"/>
    <mergeCell ref="BR162:BS162"/>
    <mergeCell ref="B163:M163"/>
    <mergeCell ref="P163:Q163"/>
    <mergeCell ref="R163:S163"/>
    <mergeCell ref="T163:U163"/>
    <mergeCell ref="V163:Y163"/>
    <mergeCell ref="Z163:AA163"/>
    <mergeCell ref="AX162:AY162"/>
    <mergeCell ref="AZ162:BA162"/>
    <mergeCell ref="BB162:BC162"/>
    <mergeCell ref="BD162:BE162"/>
    <mergeCell ref="BF162:BG162"/>
    <mergeCell ref="BH162:BI162"/>
    <mergeCell ref="AH162:AI162"/>
    <mergeCell ref="AJ162:AK162"/>
    <mergeCell ref="AN162:AO162"/>
    <mergeCell ref="AP162:AQ162"/>
    <mergeCell ref="AR162:AS162"/>
    <mergeCell ref="AT162:AU162"/>
    <mergeCell ref="BR163:BS163"/>
    <mergeCell ref="B162:M162"/>
    <mergeCell ref="P162:Q162"/>
    <mergeCell ref="R162:S162"/>
    <mergeCell ref="T162:U162"/>
    <mergeCell ref="V162:Y162"/>
    <mergeCell ref="Z162:AA162"/>
    <mergeCell ref="AB162:AC162"/>
    <mergeCell ref="AD162:AE162"/>
    <mergeCell ref="AF162:AG162"/>
    <mergeCell ref="BD161:BE161"/>
    <mergeCell ref="BF161:BG161"/>
    <mergeCell ref="BH161:BI161"/>
    <mergeCell ref="BL161:BM161"/>
    <mergeCell ref="BN161:BO161"/>
    <mergeCell ref="BP161:BQ161"/>
    <mergeCell ref="AP161:AQ161"/>
    <mergeCell ref="AR161:AS161"/>
    <mergeCell ref="AT161:AU161"/>
    <mergeCell ref="AX161:AY161"/>
    <mergeCell ref="AZ161:BA161"/>
    <mergeCell ref="BB161:BC161"/>
    <mergeCell ref="AB161:AC161"/>
    <mergeCell ref="AD161:AE161"/>
    <mergeCell ref="AF161:AG161"/>
    <mergeCell ref="AH161:AI161"/>
    <mergeCell ref="AJ161:AK161"/>
    <mergeCell ref="AN161:AO161"/>
    <mergeCell ref="BL162:BM162"/>
    <mergeCell ref="BN162:BO162"/>
    <mergeCell ref="BP162:BQ162"/>
    <mergeCell ref="BR160:BS160"/>
    <mergeCell ref="B161:M161"/>
    <mergeCell ref="P161:Q161"/>
    <mergeCell ref="R161:S161"/>
    <mergeCell ref="T161:U161"/>
    <mergeCell ref="V161:Y161"/>
    <mergeCell ref="Z161:AA161"/>
    <mergeCell ref="AX160:AY160"/>
    <mergeCell ref="AZ160:BA160"/>
    <mergeCell ref="BB160:BC160"/>
    <mergeCell ref="BD160:BE160"/>
    <mergeCell ref="BF160:BG160"/>
    <mergeCell ref="BH160:BI160"/>
    <mergeCell ref="AH160:AI160"/>
    <mergeCell ref="AJ160:AK160"/>
    <mergeCell ref="AN160:AO160"/>
    <mergeCell ref="AP160:AQ160"/>
    <mergeCell ref="AR160:AS160"/>
    <mergeCell ref="AT160:AU160"/>
    <mergeCell ref="BR161:BS161"/>
    <mergeCell ref="B160:M160"/>
    <mergeCell ref="P160:Q160"/>
    <mergeCell ref="R160:S160"/>
    <mergeCell ref="T160:U160"/>
    <mergeCell ref="V160:Y160"/>
    <mergeCell ref="Z160:AA160"/>
    <mergeCell ref="AB160:AC160"/>
    <mergeCell ref="AD160:AE160"/>
    <mergeCell ref="AF160:AG160"/>
    <mergeCell ref="BD159:BE159"/>
    <mergeCell ref="BF159:BG159"/>
    <mergeCell ref="BH159:BI159"/>
    <mergeCell ref="BL159:BM159"/>
    <mergeCell ref="BN159:BO159"/>
    <mergeCell ref="BP159:BQ159"/>
    <mergeCell ref="AP159:AQ159"/>
    <mergeCell ref="AR159:AS159"/>
    <mergeCell ref="AT159:AU159"/>
    <mergeCell ref="AX159:AY159"/>
    <mergeCell ref="AZ159:BA159"/>
    <mergeCell ref="BB159:BC159"/>
    <mergeCell ref="AB159:AC159"/>
    <mergeCell ref="AD159:AE159"/>
    <mergeCell ref="AF159:AG159"/>
    <mergeCell ref="AH159:AI159"/>
    <mergeCell ref="AJ159:AK159"/>
    <mergeCell ref="AN159:AO159"/>
    <mergeCell ref="BL160:BM160"/>
    <mergeCell ref="BN160:BO160"/>
    <mergeCell ref="BP160:BQ160"/>
    <mergeCell ref="BR158:BS158"/>
    <mergeCell ref="B159:M159"/>
    <mergeCell ref="P159:Q159"/>
    <mergeCell ref="R159:S159"/>
    <mergeCell ref="T159:U159"/>
    <mergeCell ref="V159:Y159"/>
    <mergeCell ref="Z159:AA159"/>
    <mergeCell ref="AX158:AY158"/>
    <mergeCell ref="AZ158:BA158"/>
    <mergeCell ref="BB158:BC158"/>
    <mergeCell ref="BD158:BE158"/>
    <mergeCell ref="BF158:BG158"/>
    <mergeCell ref="BH158:BI158"/>
    <mergeCell ref="AH158:AI158"/>
    <mergeCell ref="AJ158:AK158"/>
    <mergeCell ref="AN158:AO158"/>
    <mergeCell ref="AP158:AQ158"/>
    <mergeCell ref="AR158:AS158"/>
    <mergeCell ref="AT158:AU158"/>
    <mergeCell ref="BR159:BS159"/>
    <mergeCell ref="B158:M158"/>
    <mergeCell ref="P158:Q158"/>
    <mergeCell ref="R158:S158"/>
    <mergeCell ref="T158:U158"/>
    <mergeCell ref="V158:Y158"/>
    <mergeCell ref="Z158:AA158"/>
    <mergeCell ref="AB158:AC158"/>
    <mergeCell ref="AD158:AE158"/>
    <mergeCell ref="AF158:AG158"/>
    <mergeCell ref="BD157:BE157"/>
    <mergeCell ref="BF157:BG157"/>
    <mergeCell ref="BH157:BI157"/>
    <mergeCell ref="BL157:BM157"/>
    <mergeCell ref="BN157:BO157"/>
    <mergeCell ref="BP157:BQ157"/>
    <mergeCell ref="AP157:AQ157"/>
    <mergeCell ref="AR157:AS157"/>
    <mergeCell ref="AT157:AU157"/>
    <mergeCell ref="AX157:AY157"/>
    <mergeCell ref="AZ157:BA157"/>
    <mergeCell ref="BB157:BC157"/>
    <mergeCell ref="AB157:AC157"/>
    <mergeCell ref="AD157:AE157"/>
    <mergeCell ref="AF157:AG157"/>
    <mergeCell ref="AH157:AI157"/>
    <mergeCell ref="AJ157:AK157"/>
    <mergeCell ref="AN157:AO157"/>
    <mergeCell ref="BL158:BM158"/>
    <mergeCell ref="BN158:BO158"/>
    <mergeCell ref="BP158:BQ158"/>
    <mergeCell ref="BN156:BO156"/>
    <mergeCell ref="BP156:BQ156"/>
    <mergeCell ref="BR156:BS156"/>
    <mergeCell ref="B157:M157"/>
    <mergeCell ref="P157:Q157"/>
    <mergeCell ref="R157:S157"/>
    <mergeCell ref="T157:U157"/>
    <mergeCell ref="V157:Y157"/>
    <mergeCell ref="Z157:AA157"/>
    <mergeCell ref="AX156:AY156"/>
    <mergeCell ref="AZ156:BA156"/>
    <mergeCell ref="BB156:BC156"/>
    <mergeCell ref="BD156:BE156"/>
    <mergeCell ref="BF156:BG156"/>
    <mergeCell ref="BH156:BI156"/>
    <mergeCell ref="AH156:AI156"/>
    <mergeCell ref="AJ156:AK156"/>
    <mergeCell ref="AN156:AO156"/>
    <mergeCell ref="AP156:AQ156"/>
    <mergeCell ref="AR156:AS156"/>
    <mergeCell ref="AT156:AU156"/>
    <mergeCell ref="BR157:BS157"/>
    <mergeCell ref="B156:M156"/>
    <mergeCell ref="P156:Q156"/>
    <mergeCell ref="R156:S156"/>
    <mergeCell ref="T156:U156"/>
    <mergeCell ref="V156:Y156"/>
    <mergeCell ref="Z156:AA156"/>
    <mergeCell ref="AB156:AC156"/>
    <mergeCell ref="AD156:AE156"/>
    <mergeCell ref="AF156:AG156"/>
    <mergeCell ref="BD155:BE155"/>
    <mergeCell ref="BF155:BG155"/>
    <mergeCell ref="BH155:BI155"/>
    <mergeCell ref="BL155:BM155"/>
    <mergeCell ref="BN155:BO155"/>
    <mergeCell ref="BP155:BQ155"/>
    <mergeCell ref="AP155:AQ155"/>
    <mergeCell ref="AR155:AS155"/>
    <mergeCell ref="AT155:AU155"/>
    <mergeCell ref="AX155:AY155"/>
    <mergeCell ref="AZ155:BA155"/>
    <mergeCell ref="BB155:BC155"/>
    <mergeCell ref="AB155:AC155"/>
    <mergeCell ref="AD155:AE155"/>
    <mergeCell ref="AF155:AG155"/>
    <mergeCell ref="AH155:AI155"/>
    <mergeCell ref="AJ155:AK155"/>
    <mergeCell ref="AN155:AO155"/>
    <mergeCell ref="B155:M155"/>
    <mergeCell ref="P155:Q155"/>
    <mergeCell ref="R155:S155"/>
    <mergeCell ref="T155:U155"/>
    <mergeCell ref="BL156:BM156"/>
    <mergeCell ref="V155:Y155"/>
    <mergeCell ref="Z155:AA155"/>
    <mergeCell ref="AH152:AI154"/>
    <mergeCell ref="AR152:AS154"/>
    <mergeCell ref="AT152:AU154"/>
    <mergeCell ref="BB152:BC154"/>
    <mergeCell ref="BD152:BE154"/>
    <mergeCell ref="BF152:BG154"/>
    <mergeCell ref="AX150:AY154"/>
    <mergeCell ref="AZ150:BG150"/>
    <mergeCell ref="BH150:BI154"/>
    <mergeCell ref="BL150:BM154"/>
    <mergeCell ref="BN150:BO154"/>
    <mergeCell ref="BP150:BS151"/>
    <mergeCell ref="AZ151:BA154"/>
    <mergeCell ref="BB151:BG151"/>
    <mergeCell ref="BP152:BQ154"/>
    <mergeCell ref="BR152:BS154"/>
    <mergeCell ref="Z150:AA154"/>
    <mergeCell ref="AB150:AI150"/>
    <mergeCell ref="AJ150:AK154"/>
    <mergeCell ref="AN150:AO154"/>
    <mergeCell ref="AP150:AQ154"/>
    <mergeCell ref="AR150:AU151"/>
    <mergeCell ref="AB151:AC154"/>
    <mergeCell ref="AD151:AI151"/>
    <mergeCell ref="AD152:AE154"/>
    <mergeCell ref="AF152:AG154"/>
    <mergeCell ref="BR155:BS155"/>
    <mergeCell ref="U147:BS147"/>
    <mergeCell ref="A149:A154"/>
    <mergeCell ref="B149:M154"/>
    <mergeCell ref="P149:Y149"/>
    <mergeCell ref="Z149:AK149"/>
    <mergeCell ref="AN149:BS149"/>
    <mergeCell ref="P150:Q154"/>
    <mergeCell ref="R150:S154"/>
    <mergeCell ref="T150:U154"/>
    <mergeCell ref="V150:Y154"/>
    <mergeCell ref="AP143:AR143"/>
    <mergeCell ref="AT143:AY143"/>
    <mergeCell ref="BA143:BC143"/>
    <mergeCell ref="BE143:BG143"/>
    <mergeCell ref="BI143:BN143"/>
    <mergeCell ref="BP143:BS143"/>
    <mergeCell ref="Q140:BO140"/>
    <mergeCell ref="Q141:BO141"/>
    <mergeCell ref="Q142:AT142"/>
    <mergeCell ref="I143:I145"/>
    <mergeCell ref="J143:M143"/>
    <mergeCell ref="P143:S143"/>
    <mergeCell ref="U143:Y143"/>
    <mergeCell ref="AA143:AD143"/>
    <mergeCell ref="AE143:AH143"/>
    <mergeCell ref="AJ143:AN143"/>
    <mergeCell ref="A137:L137"/>
    <mergeCell ref="AC137:BF137"/>
    <mergeCell ref="A138:L138"/>
    <mergeCell ref="Q138:BO138"/>
    <mergeCell ref="A139:L139"/>
    <mergeCell ref="Q139:BO139"/>
    <mergeCell ref="K134:AH134"/>
    <mergeCell ref="AI134:AN134"/>
    <mergeCell ref="AO134:AR134"/>
    <mergeCell ref="AS134:BB134"/>
    <mergeCell ref="B136:L136"/>
    <mergeCell ref="AH136:BI136"/>
    <mergeCell ref="BL131:BM131"/>
    <mergeCell ref="BN131:BO131"/>
    <mergeCell ref="BP131:BQ131"/>
    <mergeCell ref="BR131:BS131"/>
    <mergeCell ref="K133:AH133"/>
    <mergeCell ref="AI133:AN133"/>
    <mergeCell ref="AO133:AR133"/>
    <mergeCell ref="AS133:BB133"/>
    <mergeCell ref="AX131:AY131"/>
    <mergeCell ref="AZ131:BA131"/>
    <mergeCell ref="BB131:BC131"/>
    <mergeCell ref="BD131:BE131"/>
    <mergeCell ref="BF131:BG131"/>
    <mergeCell ref="BH131:BI131"/>
    <mergeCell ref="AH131:AI131"/>
    <mergeCell ref="AJ131:AK131"/>
    <mergeCell ref="AN131:AO131"/>
    <mergeCell ref="AP131:AQ131"/>
    <mergeCell ref="AR131:AS131"/>
    <mergeCell ref="AT131:AU131"/>
    <mergeCell ref="B131:M131"/>
    <mergeCell ref="P131:Q131"/>
    <mergeCell ref="R131:S131"/>
    <mergeCell ref="T131:U131"/>
    <mergeCell ref="V131:Y131"/>
    <mergeCell ref="Z131:AA131"/>
    <mergeCell ref="AB131:AC131"/>
    <mergeCell ref="AD131:AE131"/>
    <mergeCell ref="AF131:AG131"/>
    <mergeCell ref="BD130:BE130"/>
    <mergeCell ref="BF130:BG130"/>
    <mergeCell ref="BH130:BI130"/>
    <mergeCell ref="BL130:BM130"/>
    <mergeCell ref="BN130:BO130"/>
    <mergeCell ref="BP130:BQ130"/>
    <mergeCell ref="AP130:AQ130"/>
    <mergeCell ref="AR130:AS130"/>
    <mergeCell ref="AT130:AU130"/>
    <mergeCell ref="AX130:AY130"/>
    <mergeCell ref="AZ130:BA130"/>
    <mergeCell ref="BB130:BC130"/>
    <mergeCell ref="AB130:AC130"/>
    <mergeCell ref="AD130:AE130"/>
    <mergeCell ref="AF130:AG130"/>
    <mergeCell ref="AH130:AI130"/>
    <mergeCell ref="AJ130:AK130"/>
    <mergeCell ref="AN130:AO130"/>
    <mergeCell ref="BR129:BS129"/>
    <mergeCell ref="B130:M130"/>
    <mergeCell ref="P130:Q130"/>
    <mergeCell ref="R130:S130"/>
    <mergeCell ref="T130:U130"/>
    <mergeCell ref="V130:Y130"/>
    <mergeCell ref="Z130:AA130"/>
    <mergeCell ref="AX129:AY129"/>
    <mergeCell ref="AZ129:BA129"/>
    <mergeCell ref="BB129:BC129"/>
    <mergeCell ref="BD129:BE129"/>
    <mergeCell ref="BF129:BG129"/>
    <mergeCell ref="BH129:BI129"/>
    <mergeCell ref="AH129:AI129"/>
    <mergeCell ref="AJ129:AK129"/>
    <mergeCell ref="AN129:AO129"/>
    <mergeCell ref="AP129:AQ129"/>
    <mergeCell ref="AR129:AS129"/>
    <mergeCell ref="AT129:AU129"/>
    <mergeCell ref="BR130:BS130"/>
    <mergeCell ref="B129:M129"/>
    <mergeCell ref="P129:Q129"/>
    <mergeCell ref="R129:S129"/>
    <mergeCell ref="T129:U129"/>
    <mergeCell ref="V129:Y129"/>
    <mergeCell ref="Z129:AA129"/>
    <mergeCell ref="AB129:AC129"/>
    <mergeCell ref="AD129:AE129"/>
    <mergeCell ref="AF129:AG129"/>
    <mergeCell ref="BD128:BE128"/>
    <mergeCell ref="BF128:BG128"/>
    <mergeCell ref="BH128:BI128"/>
    <mergeCell ref="BL128:BM128"/>
    <mergeCell ref="BN128:BO128"/>
    <mergeCell ref="BP128:BQ128"/>
    <mergeCell ref="AP128:AQ128"/>
    <mergeCell ref="AR128:AS128"/>
    <mergeCell ref="AT128:AU128"/>
    <mergeCell ref="AX128:AY128"/>
    <mergeCell ref="AZ128:BA128"/>
    <mergeCell ref="BB128:BC128"/>
    <mergeCell ref="AB128:AC128"/>
    <mergeCell ref="AD128:AE128"/>
    <mergeCell ref="AF128:AG128"/>
    <mergeCell ref="AH128:AI128"/>
    <mergeCell ref="AJ128:AK128"/>
    <mergeCell ref="AN128:AO128"/>
    <mergeCell ref="BL129:BM129"/>
    <mergeCell ref="BN129:BO129"/>
    <mergeCell ref="BP129:BQ129"/>
    <mergeCell ref="BR127:BS127"/>
    <mergeCell ref="B128:M128"/>
    <mergeCell ref="P128:Q128"/>
    <mergeCell ref="R128:S128"/>
    <mergeCell ref="T128:U128"/>
    <mergeCell ref="V128:Y128"/>
    <mergeCell ref="Z128:AA128"/>
    <mergeCell ref="AX127:AY127"/>
    <mergeCell ref="AZ127:BA127"/>
    <mergeCell ref="BB127:BC127"/>
    <mergeCell ref="BD127:BE127"/>
    <mergeCell ref="BF127:BG127"/>
    <mergeCell ref="BH127:BI127"/>
    <mergeCell ref="AH127:AI127"/>
    <mergeCell ref="AJ127:AK127"/>
    <mergeCell ref="AN127:AO127"/>
    <mergeCell ref="AP127:AQ127"/>
    <mergeCell ref="AR127:AS127"/>
    <mergeCell ref="AT127:AU127"/>
    <mergeCell ref="BR128:BS128"/>
    <mergeCell ref="B127:M127"/>
    <mergeCell ref="P127:Q127"/>
    <mergeCell ref="R127:S127"/>
    <mergeCell ref="T127:U127"/>
    <mergeCell ref="V127:Y127"/>
    <mergeCell ref="Z127:AA127"/>
    <mergeCell ref="AB127:AC127"/>
    <mergeCell ref="AD127:AE127"/>
    <mergeCell ref="AF127:AG127"/>
    <mergeCell ref="BD126:BE126"/>
    <mergeCell ref="BF126:BG126"/>
    <mergeCell ref="BH126:BI126"/>
    <mergeCell ref="BL126:BM126"/>
    <mergeCell ref="BN126:BO126"/>
    <mergeCell ref="BP126:BQ126"/>
    <mergeCell ref="AP126:AQ126"/>
    <mergeCell ref="AR126:AS126"/>
    <mergeCell ref="AT126:AU126"/>
    <mergeCell ref="AX126:AY126"/>
    <mergeCell ref="AZ126:BA126"/>
    <mergeCell ref="BB126:BC126"/>
    <mergeCell ref="AB126:AC126"/>
    <mergeCell ref="AD126:AE126"/>
    <mergeCell ref="AF126:AG126"/>
    <mergeCell ref="AH126:AI126"/>
    <mergeCell ref="AJ126:AK126"/>
    <mergeCell ref="AN126:AO126"/>
    <mergeCell ref="BL127:BM127"/>
    <mergeCell ref="BN127:BO127"/>
    <mergeCell ref="BP127:BQ127"/>
    <mergeCell ref="BR125:BS125"/>
    <mergeCell ref="B126:M126"/>
    <mergeCell ref="P126:Q126"/>
    <mergeCell ref="R126:S126"/>
    <mergeCell ref="T126:U126"/>
    <mergeCell ref="V126:Y126"/>
    <mergeCell ref="Z126:AA126"/>
    <mergeCell ref="AX125:AY125"/>
    <mergeCell ref="AZ125:BA125"/>
    <mergeCell ref="BB125:BC125"/>
    <mergeCell ref="BD125:BE125"/>
    <mergeCell ref="BF125:BG125"/>
    <mergeCell ref="BH125:BI125"/>
    <mergeCell ref="AH125:AI125"/>
    <mergeCell ref="AJ125:AK125"/>
    <mergeCell ref="AN125:AO125"/>
    <mergeCell ref="AP125:AQ125"/>
    <mergeCell ref="AR125:AS125"/>
    <mergeCell ref="AT125:AU125"/>
    <mergeCell ref="BR126:BS126"/>
    <mergeCell ref="B125:M125"/>
    <mergeCell ref="P125:Q125"/>
    <mergeCell ref="R125:S125"/>
    <mergeCell ref="T125:U125"/>
    <mergeCell ref="V125:Y125"/>
    <mergeCell ref="Z125:AA125"/>
    <mergeCell ref="AB125:AC125"/>
    <mergeCell ref="AD125:AE125"/>
    <mergeCell ref="AF125:AG125"/>
    <mergeCell ref="BD124:BE124"/>
    <mergeCell ref="BF124:BG124"/>
    <mergeCell ref="BH124:BI124"/>
    <mergeCell ref="BL124:BM124"/>
    <mergeCell ref="BN124:BO124"/>
    <mergeCell ref="BP124:BQ124"/>
    <mergeCell ref="AP124:AQ124"/>
    <mergeCell ref="AR124:AS124"/>
    <mergeCell ref="AT124:AU124"/>
    <mergeCell ref="AX124:AY124"/>
    <mergeCell ref="AZ124:BA124"/>
    <mergeCell ref="BB124:BC124"/>
    <mergeCell ref="AB124:AC124"/>
    <mergeCell ref="AD124:AE124"/>
    <mergeCell ref="AF124:AG124"/>
    <mergeCell ref="AH124:AI124"/>
    <mergeCell ref="AJ124:AK124"/>
    <mergeCell ref="AN124:AO124"/>
    <mergeCell ref="BL125:BM125"/>
    <mergeCell ref="BN125:BO125"/>
    <mergeCell ref="BP125:BQ125"/>
    <mergeCell ref="BR123:BS123"/>
    <mergeCell ref="B124:M124"/>
    <mergeCell ref="P124:Q124"/>
    <mergeCell ref="R124:S124"/>
    <mergeCell ref="T124:U124"/>
    <mergeCell ref="V124:Y124"/>
    <mergeCell ref="Z124:AA124"/>
    <mergeCell ref="AX123:AY123"/>
    <mergeCell ref="AZ123:BA123"/>
    <mergeCell ref="BB123:BC123"/>
    <mergeCell ref="BD123:BE123"/>
    <mergeCell ref="BF123:BG123"/>
    <mergeCell ref="BH123:BI123"/>
    <mergeCell ref="AH123:AI123"/>
    <mergeCell ref="AJ123:AK123"/>
    <mergeCell ref="AN123:AO123"/>
    <mergeCell ref="AP123:AQ123"/>
    <mergeCell ref="AR123:AS123"/>
    <mergeCell ref="AT123:AU123"/>
    <mergeCell ref="BR124:BS124"/>
    <mergeCell ref="B123:M123"/>
    <mergeCell ref="P123:Q123"/>
    <mergeCell ref="R123:S123"/>
    <mergeCell ref="T123:U123"/>
    <mergeCell ref="V123:Y123"/>
    <mergeCell ref="Z123:AA123"/>
    <mergeCell ref="AB123:AC123"/>
    <mergeCell ref="AD123:AE123"/>
    <mergeCell ref="AF123:AG123"/>
    <mergeCell ref="BD122:BE122"/>
    <mergeCell ref="BF122:BG122"/>
    <mergeCell ref="BH122:BI122"/>
    <mergeCell ref="BL122:BM122"/>
    <mergeCell ref="BN122:BO122"/>
    <mergeCell ref="BP122:BQ122"/>
    <mergeCell ref="AP122:AQ122"/>
    <mergeCell ref="AR122:AS122"/>
    <mergeCell ref="AT122:AU122"/>
    <mergeCell ref="AX122:AY122"/>
    <mergeCell ref="AZ122:BA122"/>
    <mergeCell ref="BB122:BC122"/>
    <mergeCell ref="AB122:AC122"/>
    <mergeCell ref="AD122:AE122"/>
    <mergeCell ref="AF122:AG122"/>
    <mergeCell ref="AH122:AI122"/>
    <mergeCell ref="AJ122:AK122"/>
    <mergeCell ref="AN122:AO122"/>
    <mergeCell ref="BL123:BM123"/>
    <mergeCell ref="BN123:BO123"/>
    <mergeCell ref="BP123:BQ123"/>
    <mergeCell ref="BR121:BS121"/>
    <mergeCell ref="B122:M122"/>
    <mergeCell ref="P122:Q122"/>
    <mergeCell ref="R122:S122"/>
    <mergeCell ref="T122:U122"/>
    <mergeCell ref="V122:Y122"/>
    <mergeCell ref="Z122:AA122"/>
    <mergeCell ref="AX121:AY121"/>
    <mergeCell ref="AZ121:BA121"/>
    <mergeCell ref="BB121:BC121"/>
    <mergeCell ref="BD121:BE121"/>
    <mergeCell ref="BF121:BG121"/>
    <mergeCell ref="BH121:BI121"/>
    <mergeCell ref="AH121:AI121"/>
    <mergeCell ref="AJ121:AK121"/>
    <mergeCell ref="AN121:AO121"/>
    <mergeCell ref="AP121:AQ121"/>
    <mergeCell ref="AR121:AS121"/>
    <mergeCell ref="AT121:AU121"/>
    <mergeCell ref="BR122:BS122"/>
    <mergeCell ref="B121:M121"/>
    <mergeCell ref="P121:Q121"/>
    <mergeCell ref="R121:S121"/>
    <mergeCell ref="T121:U121"/>
    <mergeCell ref="V121:Y121"/>
    <mergeCell ref="Z121:AA121"/>
    <mergeCell ref="AB121:AC121"/>
    <mergeCell ref="AD121:AE121"/>
    <mergeCell ref="AF121:AG121"/>
    <mergeCell ref="BD120:BE120"/>
    <mergeCell ref="BF120:BG120"/>
    <mergeCell ref="BH120:BI120"/>
    <mergeCell ref="BL120:BM120"/>
    <mergeCell ref="BN120:BO120"/>
    <mergeCell ref="BP120:BQ120"/>
    <mergeCell ref="AP120:AQ120"/>
    <mergeCell ref="AR120:AS120"/>
    <mergeCell ref="AT120:AU120"/>
    <mergeCell ref="AX120:AY120"/>
    <mergeCell ref="AZ120:BA120"/>
    <mergeCell ref="BB120:BC120"/>
    <mergeCell ref="AB120:AC120"/>
    <mergeCell ref="AD120:AE120"/>
    <mergeCell ref="AF120:AG120"/>
    <mergeCell ref="AH120:AI120"/>
    <mergeCell ref="AJ120:AK120"/>
    <mergeCell ref="AN120:AO120"/>
    <mergeCell ref="BL121:BM121"/>
    <mergeCell ref="BN121:BO121"/>
    <mergeCell ref="BP121:BQ121"/>
    <mergeCell ref="BR119:BS119"/>
    <mergeCell ref="B120:M120"/>
    <mergeCell ref="P120:Q120"/>
    <mergeCell ref="R120:S120"/>
    <mergeCell ref="T120:U120"/>
    <mergeCell ref="V120:Y120"/>
    <mergeCell ref="Z120:AA120"/>
    <mergeCell ref="AX119:AY119"/>
    <mergeCell ref="AZ119:BA119"/>
    <mergeCell ref="BB119:BC119"/>
    <mergeCell ref="BD119:BE119"/>
    <mergeCell ref="BF119:BG119"/>
    <mergeCell ref="BH119:BI119"/>
    <mergeCell ref="AH119:AI119"/>
    <mergeCell ref="AJ119:AK119"/>
    <mergeCell ref="AN119:AO119"/>
    <mergeCell ref="AP119:AQ119"/>
    <mergeCell ref="AR119:AS119"/>
    <mergeCell ref="AT119:AU119"/>
    <mergeCell ref="BR120:BS120"/>
    <mergeCell ref="B119:M119"/>
    <mergeCell ref="P119:Q119"/>
    <mergeCell ref="R119:S119"/>
    <mergeCell ref="T119:U119"/>
    <mergeCell ref="V119:Y119"/>
    <mergeCell ref="Z119:AA119"/>
    <mergeCell ref="AB119:AC119"/>
    <mergeCell ref="AD119:AE119"/>
    <mergeCell ref="AF119:AG119"/>
    <mergeCell ref="BD118:BE118"/>
    <mergeCell ref="BF118:BG118"/>
    <mergeCell ref="BH118:BI118"/>
    <mergeCell ref="BL118:BM118"/>
    <mergeCell ref="BN118:BO118"/>
    <mergeCell ref="BP118:BQ118"/>
    <mergeCell ref="AP118:AQ118"/>
    <mergeCell ref="AR118:AS118"/>
    <mergeCell ref="AT118:AU118"/>
    <mergeCell ref="AX118:AY118"/>
    <mergeCell ref="AZ118:BA118"/>
    <mergeCell ref="BB118:BC118"/>
    <mergeCell ref="AB118:AC118"/>
    <mergeCell ref="AD118:AE118"/>
    <mergeCell ref="AF118:AG118"/>
    <mergeCell ref="AH118:AI118"/>
    <mergeCell ref="AJ118:AK118"/>
    <mergeCell ref="AN118:AO118"/>
    <mergeCell ref="BL119:BM119"/>
    <mergeCell ref="BN119:BO119"/>
    <mergeCell ref="BP119:BQ119"/>
    <mergeCell ref="BR117:BS117"/>
    <mergeCell ref="B118:M118"/>
    <mergeCell ref="P118:Q118"/>
    <mergeCell ref="R118:S118"/>
    <mergeCell ref="T118:U118"/>
    <mergeCell ref="V118:Y118"/>
    <mergeCell ref="Z118:AA118"/>
    <mergeCell ref="AX117:AY117"/>
    <mergeCell ref="AZ117:BA117"/>
    <mergeCell ref="BB117:BC117"/>
    <mergeCell ref="BD117:BE117"/>
    <mergeCell ref="BF117:BG117"/>
    <mergeCell ref="BH117:BI117"/>
    <mergeCell ref="AH117:AI117"/>
    <mergeCell ref="AJ117:AK117"/>
    <mergeCell ref="AN117:AO117"/>
    <mergeCell ref="AP117:AQ117"/>
    <mergeCell ref="AR117:AS117"/>
    <mergeCell ref="AT117:AU117"/>
    <mergeCell ref="BR118:BS118"/>
    <mergeCell ref="B117:M117"/>
    <mergeCell ref="P117:Q117"/>
    <mergeCell ref="R117:S117"/>
    <mergeCell ref="T117:U117"/>
    <mergeCell ref="V117:Y117"/>
    <mergeCell ref="Z117:AA117"/>
    <mergeCell ref="AB117:AC117"/>
    <mergeCell ref="AD117:AE117"/>
    <mergeCell ref="AF117:AG117"/>
    <mergeCell ref="BD116:BE116"/>
    <mergeCell ref="BF116:BG116"/>
    <mergeCell ref="BH116:BI116"/>
    <mergeCell ref="BL116:BM116"/>
    <mergeCell ref="BN116:BO116"/>
    <mergeCell ref="BP116:BQ116"/>
    <mergeCell ref="AP116:AQ116"/>
    <mergeCell ref="AR116:AS116"/>
    <mergeCell ref="AT116:AU116"/>
    <mergeCell ref="AX116:AY116"/>
    <mergeCell ref="AZ116:BA116"/>
    <mergeCell ref="BB116:BC116"/>
    <mergeCell ref="AB116:AC116"/>
    <mergeCell ref="AD116:AE116"/>
    <mergeCell ref="AF116:AG116"/>
    <mergeCell ref="AH116:AI116"/>
    <mergeCell ref="AJ116:AK116"/>
    <mergeCell ref="AN116:AO116"/>
    <mergeCell ref="BL117:BM117"/>
    <mergeCell ref="BN117:BO117"/>
    <mergeCell ref="BP117:BQ117"/>
    <mergeCell ref="BR115:BS115"/>
    <mergeCell ref="B116:M116"/>
    <mergeCell ref="P116:Q116"/>
    <mergeCell ref="R116:S116"/>
    <mergeCell ref="T116:U116"/>
    <mergeCell ref="V116:Y116"/>
    <mergeCell ref="Z116:AA116"/>
    <mergeCell ref="AX115:AY115"/>
    <mergeCell ref="AZ115:BA115"/>
    <mergeCell ref="BB115:BC115"/>
    <mergeCell ref="BD115:BE115"/>
    <mergeCell ref="BF115:BG115"/>
    <mergeCell ref="BH115:BI115"/>
    <mergeCell ref="AH115:AI115"/>
    <mergeCell ref="AJ115:AK115"/>
    <mergeCell ref="AN115:AO115"/>
    <mergeCell ref="AP115:AQ115"/>
    <mergeCell ref="AR115:AS115"/>
    <mergeCell ref="AT115:AU115"/>
    <mergeCell ref="BR116:BS116"/>
    <mergeCell ref="B115:M115"/>
    <mergeCell ref="P115:Q115"/>
    <mergeCell ref="R115:S115"/>
    <mergeCell ref="T115:U115"/>
    <mergeCell ref="V115:Y115"/>
    <mergeCell ref="Z115:AA115"/>
    <mergeCell ref="AB115:AC115"/>
    <mergeCell ref="AD115:AE115"/>
    <mergeCell ref="AF115:AG115"/>
    <mergeCell ref="BD114:BE114"/>
    <mergeCell ref="BF114:BG114"/>
    <mergeCell ref="BH114:BI114"/>
    <mergeCell ref="BL114:BM114"/>
    <mergeCell ref="BN114:BO114"/>
    <mergeCell ref="BP114:BQ114"/>
    <mergeCell ref="AP114:AQ114"/>
    <mergeCell ref="AR114:AS114"/>
    <mergeCell ref="AT114:AU114"/>
    <mergeCell ref="AX114:AY114"/>
    <mergeCell ref="AZ114:BA114"/>
    <mergeCell ref="BB114:BC114"/>
    <mergeCell ref="AB114:AC114"/>
    <mergeCell ref="AD114:AE114"/>
    <mergeCell ref="AF114:AG114"/>
    <mergeCell ref="AH114:AI114"/>
    <mergeCell ref="AJ114:AK114"/>
    <mergeCell ref="AN114:AO114"/>
    <mergeCell ref="BL115:BM115"/>
    <mergeCell ref="BN115:BO115"/>
    <mergeCell ref="BP115:BQ115"/>
    <mergeCell ref="BR113:BS113"/>
    <mergeCell ref="B114:M114"/>
    <mergeCell ref="P114:Q114"/>
    <mergeCell ref="R114:S114"/>
    <mergeCell ref="T114:U114"/>
    <mergeCell ref="V114:Y114"/>
    <mergeCell ref="Z114:AA114"/>
    <mergeCell ref="AX113:AY113"/>
    <mergeCell ref="AZ113:BA113"/>
    <mergeCell ref="BB113:BC113"/>
    <mergeCell ref="BD113:BE113"/>
    <mergeCell ref="BF113:BG113"/>
    <mergeCell ref="BH113:BI113"/>
    <mergeCell ref="AH113:AI113"/>
    <mergeCell ref="AJ113:AK113"/>
    <mergeCell ref="AN113:AO113"/>
    <mergeCell ref="AP113:AQ113"/>
    <mergeCell ref="AR113:AS113"/>
    <mergeCell ref="AT113:AU113"/>
    <mergeCell ref="BR114:BS114"/>
    <mergeCell ref="B113:M113"/>
    <mergeCell ref="P113:Q113"/>
    <mergeCell ref="R113:S113"/>
    <mergeCell ref="T113:U113"/>
    <mergeCell ref="V113:Y113"/>
    <mergeCell ref="Z113:AA113"/>
    <mergeCell ref="AB113:AC113"/>
    <mergeCell ref="AD113:AE113"/>
    <mergeCell ref="AF113:AG113"/>
    <mergeCell ref="BD112:BE112"/>
    <mergeCell ref="BF112:BG112"/>
    <mergeCell ref="BH112:BI112"/>
    <mergeCell ref="BL112:BM112"/>
    <mergeCell ref="BN112:BO112"/>
    <mergeCell ref="BP112:BQ112"/>
    <mergeCell ref="AP112:AQ112"/>
    <mergeCell ref="AR112:AS112"/>
    <mergeCell ref="AT112:AU112"/>
    <mergeCell ref="AX112:AY112"/>
    <mergeCell ref="AZ112:BA112"/>
    <mergeCell ref="BB112:BC112"/>
    <mergeCell ref="AB112:AC112"/>
    <mergeCell ref="AD112:AE112"/>
    <mergeCell ref="AF112:AG112"/>
    <mergeCell ref="AH112:AI112"/>
    <mergeCell ref="AJ112:AK112"/>
    <mergeCell ref="AN112:AO112"/>
    <mergeCell ref="BL113:BM113"/>
    <mergeCell ref="BN113:BO113"/>
    <mergeCell ref="BP113:BQ113"/>
    <mergeCell ref="BL111:BM111"/>
    <mergeCell ref="BN111:BO111"/>
    <mergeCell ref="BP111:BQ111"/>
    <mergeCell ref="BR111:BS111"/>
    <mergeCell ref="B112:M112"/>
    <mergeCell ref="P112:Q112"/>
    <mergeCell ref="R112:S112"/>
    <mergeCell ref="T112:U112"/>
    <mergeCell ref="V112:Y112"/>
    <mergeCell ref="Z112:AA112"/>
    <mergeCell ref="AX111:AY111"/>
    <mergeCell ref="AZ111:BA111"/>
    <mergeCell ref="BB111:BC111"/>
    <mergeCell ref="BD111:BE111"/>
    <mergeCell ref="BF111:BG111"/>
    <mergeCell ref="BH111:BI111"/>
    <mergeCell ref="AH111:AI111"/>
    <mergeCell ref="AJ111:AK111"/>
    <mergeCell ref="AN111:AO111"/>
    <mergeCell ref="AP111:AQ111"/>
    <mergeCell ref="AR111:AS111"/>
    <mergeCell ref="AT111:AU111"/>
    <mergeCell ref="BR112:BS112"/>
    <mergeCell ref="BR110:BS110"/>
    <mergeCell ref="B111:M111"/>
    <mergeCell ref="P111:Q111"/>
    <mergeCell ref="R111:S111"/>
    <mergeCell ref="T111:U111"/>
    <mergeCell ref="V111:Y111"/>
    <mergeCell ref="Z111:AA111"/>
    <mergeCell ref="AB111:AC111"/>
    <mergeCell ref="AD111:AE111"/>
    <mergeCell ref="AF111:AG111"/>
    <mergeCell ref="BD110:BE110"/>
    <mergeCell ref="BF110:BG110"/>
    <mergeCell ref="BH110:BI110"/>
    <mergeCell ref="BL110:BM110"/>
    <mergeCell ref="BN110:BO110"/>
    <mergeCell ref="BP110:BQ110"/>
    <mergeCell ref="AP110:AQ110"/>
    <mergeCell ref="AR110:AS110"/>
    <mergeCell ref="AT110:AU110"/>
    <mergeCell ref="AX110:AY110"/>
    <mergeCell ref="AZ110:BA110"/>
    <mergeCell ref="BB110:BC110"/>
    <mergeCell ref="AB110:AC110"/>
    <mergeCell ref="AD110:AE110"/>
    <mergeCell ref="AF110:AG110"/>
    <mergeCell ref="AH110:AI110"/>
    <mergeCell ref="AJ110:AK110"/>
    <mergeCell ref="AN110:AO110"/>
    <mergeCell ref="B110:M110"/>
    <mergeCell ref="P110:Q110"/>
    <mergeCell ref="R110:S110"/>
    <mergeCell ref="T110:U110"/>
    <mergeCell ref="V110:Y110"/>
    <mergeCell ref="Z110:AA110"/>
    <mergeCell ref="AN109:AO109"/>
    <mergeCell ref="AP109:AQ109"/>
    <mergeCell ref="AR109:AS109"/>
    <mergeCell ref="AT109:AU109"/>
    <mergeCell ref="AX109:AY109"/>
    <mergeCell ref="AZ109:BA109"/>
    <mergeCell ref="Z109:AA109"/>
    <mergeCell ref="AB109:AC109"/>
    <mergeCell ref="AD109:AE109"/>
    <mergeCell ref="AF109:AG109"/>
    <mergeCell ref="AH109:AI109"/>
    <mergeCell ref="AJ109:AK109"/>
    <mergeCell ref="BH108:BI108"/>
    <mergeCell ref="BL108:BM108"/>
    <mergeCell ref="BN108:BO108"/>
    <mergeCell ref="BP108:BQ108"/>
    <mergeCell ref="BR108:BS108"/>
    <mergeCell ref="B109:M109"/>
    <mergeCell ref="P109:Q109"/>
    <mergeCell ref="R109:S109"/>
    <mergeCell ref="T109:U109"/>
    <mergeCell ref="V109:Y109"/>
    <mergeCell ref="AT108:AU108"/>
    <mergeCell ref="AX108:AY108"/>
    <mergeCell ref="AZ108:BA108"/>
    <mergeCell ref="BB108:BC108"/>
    <mergeCell ref="BD108:BE108"/>
    <mergeCell ref="BF108:BG108"/>
    <mergeCell ref="AF108:AG108"/>
    <mergeCell ref="AH108:AI108"/>
    <mergeCell ref="AJ108:AK108"/>
    <mergeCell ref="AN108:AO108"/>
    <mergeCell ref="AP108:AQ108"/>
    <mergeCell ref="AR108:AS108"/>
    <mergeCell ref="B108:M108"/>
    <mergeCell ref="P108:Q108"/>
    <mergeCell ref="R108:S108"/>
    <mergeCell ref="T108:U108"/>
    <mergeCell ref="V108:Y108"/>
    <mergeCell ref="Z108:AA108"/>
    <mergeCell ref="AB108:AC108"/>
    <mergeCell ref="AD108:AE108"/>
    <mergeCell ref="BB107:BC107"/>
    <mergeCell ref="BD107:BE107"/>
    <mergeCell ref="BF107:BG107"/>
    <mergeCell ref="BH107:BI107"/>
    <mergeCell ref="BL107:BM107"/>
    <mergeCell ref="BN107:BO107"/>
    <mergeCell ref="AN107:AO107"/>
    <mergeCell ref="AP107:AQ107"/>
    <mergeCell ref="AR107:AS107"/>
    <mergeCell ref="AT107:AU107"/>
    <mergeCell ref="AX107:AY107"/>
    <mergeCell ref="AZ107:BA107"/>
    <mergeCell ref="Z107:AA107"/>
    <mergeCell ref="AB107:AC107"/>
    <mergeCell ref="AD107:AE107"/>
    <mergeCell ref="AF107:AG107"/>
    <mergeCell ref="AH107:AI107"/>
    <mergeCell ref="AJ107:AK107"/>
    <mergeCell ref="BN106:BO106"/>
    <mergeCell ref="BP106:BQ106"/>
    <mergeCell ref="BR106:BS106"/>
    <mergeCell ref="B107:M107"/>
    <mergeCell ref="P107:Q107"/>
    <mergeCell ref="R107:S107"/>
    <mergeCell ref="T107:U107"/>
    <mergeCell ref="V107:Y107"/>
    <mergeCell ref="AT106:AU106"/>
    <mergeCell ref="AX106:AY106"/>
    <mergeCell ref="AZ106:BA106"/>
    <mergeCell ref="BB106:BC106"/>
    <mergeCell ref="BD106:BE106"/>
    <mergeCell ref="BF106:BG106"/>
    <mergeCell ref="AF106:AG106"/>
    <mergeCell ref="AH106:AI106"/>
    <mergeCell ref="AJ106:AK106"/>
    <mergeCell ref="AN106:AO106"/>
    <mergeCell ref="AP106:AQ106"/>
    <mergeCell ref="AR106:AS106"/>
    <mergeCell ref="BP107:BQ107"/>
    <mergeCell ref="BR107:BS107"/>
    <mergeCell ref="B106:M106"/>
    <mergeCell ref="P106:Q106"/>
    <mergeCell ref="R106:S106"/>
    <mergeCell ref="T106:U106"/>
    <mergeCell ref="V106:Y106"/>
    <mergeCell ref="Z106:AA106"/>
    <mergeCell ref="AB106:AC106"/>
    <mergeCell ref="AD106:AE106"/>
    <mergeCell ref="BN101:BO105"/>
    <mergeCell ref="BP101:BS102"/>
    <mergeCell ref="AB102:AC105"/>
    <mergeCell ref="AD102:AI102"/>
    <mergeCell ref="AZ102:BA105"/>
    <mergeCell ref="BB102:BG102"/>
    <mergeCell ref="AD103:AE105"/>
    <mergeCell ref="AF103:AG105"/>
    <mergeCell ref="AH103:AI105"/>
    <mergeCell ref="AR103:AS105"/>
    <mergeCell ref="AP101:AQ105"/>
    <mergeCell ref="AR101:AU102"/>
    <mergeCell ref="AX101:AY105"/>
    <mergeCell ref="AZ101:BG101"/>
    <mergeCell ref="BH101:BI105"/>
    <mergeCell ref="BL101:BM105"/>
    <mergeCell ref="AT103:AU105"/>
    <mergeCell ref="BB103:BC105"/>
    <mergeCell ref="BD103:BE105"/>
    <mergeCell ref="BF103:BG105"/>
    <mergeCell ref="T101:U105"/>
    <mergeCell ref="V101:Y105"/>
    <mergeCell ref="BH106:BI106"/>
    <mergeCell ref="BL106:BM106"/>
    <mergeCell ref="Z101:AA105"/>
    <mergeCell ref="AB101:AI101"/>
    <mergeCell ref="AJ101:AK105"/>
    <mergeCell ref="AN101:AO105"/>
    <mergeCell ref="BL94:BO94"/>
    <mergeCell ref="BQ94:BT94"/>
    <mergeCell ref="U98:BS98"/>
    <mergeCell ref="A100:A105"/>
    <mergeCell ref="B100:M105"/>
    <mergeCell ref="P100:Y100"/>
    <mergeCell ref="Z100:AK100"/>
    <mergeCell ref="AN100:BS100"/>
    <mergeCell ref="P101:Q105"/>
    <mergeCell ref="R101:S105"/>
    <mergeCell ref="AF94:AI94"/>
    <mergeCell ref="AK94:AO94"/>
    <mergeCell ref="AQ94:AS94"/>
    <mergeCell ref="AU94:AZ94"/>
    <mergeCell ref="BB94:BD94"/>
    <mergeCell ref="BF94:BH94"/>
    <mergeCell ref="BP103:BQ105"/>
    <mergeCell ref="BR103:BS105"/>
    <mergeCell ref="A90:P90"/>
    <mergeCell ref="Q90:BO90"/>
    <mergeCell ref="Q91:BO91"/>
    <mergeCell ref="Q92:BO92"/>
    <mergeCell ref="Q93:AT93"/>
    <mergeCell ref="J94:J96"/>
    <mergeCell ref="K94:P94"/>
    <mergeCell ref="Q94:T94"/>
    <mergeCell ref="V94:Z94"/>
    <mergeCell ref="AB94:AE94"/>
    <mergeCell ref="B86:S86"/>
    <mergeCell ref="AH86:AR86"/>
    <mergeCell ref="BC86:BS86"/>
    <mergeCell ref="A88:P88"/>
    <mergeCell ref="Q88:BO88"/>
    <mergeCell ref="A89:P89"/>
    <mergeCell ref="Q89:BO89"/>
    <mergeCell ref="BO82:BS82"/>
    <mergeCell ref="J83:AG83"/>
    <mergeCell ref="AH83:AK83"/>
    <mergeCell ref="AN83:AQ83"/>
    <mergeCell ref="AR83:BA83"/>
    <mergeCell ref="BE83:BN83"/>
    <mergeCell ref="BO83:BS83"/>
    <mergeCell ref="BH80:BI80"/>
    <mergeCell ref="BL80:BM80"/>
    <mergeCell ref="BN80:BO80"/>
    <mergeCell ref="BP80:BQ80"/>
    <mergeCell ref="BR80:BS80"/>
    <mergeCell ref="J82:AG82"/>
    <mergeCell ref="AH82:AK82"/>
    <mergeCell ref="AN82:AQ82"/>
    <mergeCell ref="AR82:BA82"/>
    <mergeCell ref="BE82:BN82"/>
    <mergeCell ref="AT80:AU80"/>
    <mergeCell ref="AX80:AY80"/>
    <mergeCell ref="AZ80:BA80"/>
    <mergeCell ref="BB80:BC80"/>
    <mergeCell ref="BD80:BE80"/>
    <mergeCell ref="BF80:BG80"/>
    <mergeCell ref="AF80:AG80"/>
    <mergeCell ref="AH80:AI80"/>
    <mergeCell ref="AJ80:AK80"/>
    <mergeCell ref="AN80:AO80"/>
    <mergeCell ref="AP80:AQ80"/>
    <mergeCell ref="AR80:AS80"/>
    <mergeCell ref="B80:M80"/>
    <mergeCell ref="P80:Q80"/>
    <mergeCell ref="R80:S80"/>
    <mergeCell ref="T80:U80"/>
    <mergeCell ref="V80:Y80"/>
    <mergeCell ref="Z80:AA80"/>
    <mergeCell ref="AB80:AC80"/>
    <mergeCell ref="AD80:AE80"/>
    <mergeCell ref="BB79:BC79"/>
    <mergeCell ref="BD79:BE79"/>
    <mergeCell ref="BF79:BG79"/>
    <mergeCell ref="BH79:BI79"/>
    <mergeCell ref="BL79:BM79"/>
    <mergeCell ref="BN79:BO79"/>
    <mergeCell ref="AN79:AO79"/>
    <mergeCell ref="AP79:AQ79"/>
    <mergeCell ref="AR79:AS79"/>
    <mergeCell ref="AT79:AU79"/>
    <mergeCell ref="AX79:AY79"/>
    <mergeCell ref="AZ79:BA79"/>
    <mergeCell ref="Z79:AA79"/>
    <mergeCell ref="AB79:AC79"/>
    <mergeCell ref="AD79:AE79"/>
    <mergeCell ref="AF79:AG79"/>
    <mergeCell ref="AH79:AI79"/>
    <mergeCell ref="AJ79:AK79"/>
    <mergeCell ref="BP78:BQ78"/>
    <mergeCell ref="BR78:BS78"/>
    <mergeCell ref="B79:M79"/>
    <mergeCell ref="P79:Q79"/>
    <mergeCell ref="R79:S79"/>
    <mergeCell ref="T79:U79"/>
    <mergeCell ref="V79:Y79"/>
    <mergeCell ref="AT78:AU78"/>
    <mergeCell ref="AX78:AY78"/>
    <mergeCell ref="AZ78:BA78"/>
    <mergeCell ref="BB78:BC78"/>
    <mergeCell ref="BD78:BE78"/>
    <mergeCell ref="BF78:BG78"/>
    <mergeCell ref="AF78:AG78"/>
    <mergeCell ref="AH78:AI78"/>
    <mergeCell ref="AJ78:AK78"/>
    <mergeCell ref="AN78:AO78"/>
    <mergeCell ref="AP78:AQ78"/>
    <mergeCell ref="AR78:AS78"/>
    <mergeCell ref="BP79:BQ79"/>
    <mergeCell ref="BR79:BS79"/>
    <mergeCell ref="B78:M78"/>
    <mergeCell ref="P78:Q78"/>
    <mergeCell ref="R78:S78"/>
    <mergeCell ref="T78:U78"/>
    <mergeCell ref="V78:Y78"/>
    <mergeCell ref="Z78:AA78"/>
    <mergeCell ref="AB78:AC78"/>
    <mergeCell ref="AD78:AE78"/>
    <mergeCell ref="BB77:BC77"/>
    <mergeCell ref="BD77:BE77"/>
    <mergeCell ref="BF77:BG77"/>
    <mergeCell ref="BH77:BI77"/>
    <mergeCell ref="BL77:BM77"/>
    <mergeCell ref="BN77:BO77"/>
    <mergeCell ref="AN77:AO77"/>
    <mergeCell ref="AP77:AQ77"/>
    <mergeCell ref="AR77:AS77"/>
    <mergeCell ref="AT77:AU77"/>
    <mergeCell ref="AX77:AY77"/>
    <mergeCell ref="AZ77:BA77"/>
    <mergeCell ref="Z77:AA77"/>
    <mergeCell ref="AB77:AC77"/>
    <mergeCell ref="AD77:AE77"/>
    <mergeCell ref="AF77:AG77"/>
    <mergeCell ref="AH77:AI77"/>
    <mergeCell ref="AJ77:AK77"/>
    <mergeCell ref="BH78:BI78"/>
    <mergeCell ref="BL78:BM78"/>
    <mergeCell ref="BN78:BO78"/>
    <mergeCell ref="BP76:BQ76"/>
    <mergeCell ref="BR76:BS76"/>
    <mergeCell ref="B77:M77"/>
    <mergeCell ref="P77:Q77"/>
    <mergeCell ref="R77:S77"/>
    <mergeCell ref="T77:U77"/>
    <mergeCell ref="V77:Y77"/>
    <mergeCell ref="AT76:AU76"/>
    <mergeCell ref="AX76:AY76"/>
    <mergeCell ref="AZ76:BA76"/>
    <mergeCell ref="BB76:BC76"/>
    <mergeCell ref="BD76:BE76"/>
    <mergeCell ref="BF76:BG76"/>
    <mergeCell ref="AF76:AG76"/>
    <mergeCell ref="AH76:AI76"/>
    <mergeCell ref="AJ76:AK76"/>
    <mergeCell ref="AN76:AO76"/>
    <mergeCell ref="AP76:AQ76"/>
    <mergeCell ref="AR76:AS76"/>
    <mergeCell ref="BP77:BQ77"/>
    <mergeCell ref="BR77:BS77"/>
    <mergeCell ref="B76:M76"/>
    <mergeCell ref="P76:Q76"/>
    <mergeCell ref="R76:S76"/>
    <mergeCell ref="T76:U76"/>
    <mergeCell ref="V76:Y76"/>
    <mergeCell ref="Z76:AA76"/>
    <mergeCell ref="AB76:AC76"/>
    <mergeCell ref="AD76:AE76"/>
    <mergeCell ref="BB75:BC75"/>
    <mergeCell ref="BD75:BE75"/>
    <mergeCell ref="BF75:BG75"/>
    <mergeCell ref="BH75:BI75"/>
    <mergeCell ref="BL75:BM75"/>
    <mergeCell ref="BN75:BO75"/>
    <mergeCell ref="AN75:AO75"/>
    <mergeCell ref="AP75:AQ75"/>
    <mergeCell ref="AR75:AS75"/>
    <mergeCell ref="AT75:AU75"/>
    <mergeCell ref="AX75:AY75"/>
    <mergeCell ref="AZ75:BA75"/>
    <mergeCell ref="Z75:AA75"/>
    <mergeCell ref="AB75:AC75"/>
    <mergeCell ref="AD75:AE75"/>
    <mergeCell ref="AF75:AG75"/>
    <mergeCell ref="AH75:AI75"/>
    <mergeCell ref="AJ75:AK75"/>
    <mergeCell ref="BH76:BI76"/>
    <mergeCell ref="BL76:BM76"/>
    <mergeCell ref="BN76:BO76"/>
    <mergeCell ref="BP74:BQ74"/>
    <mergeCell ref="BR74:BS74"/>
    <mergeCell ref="B75:M75"/>
    <mergeCell ref="P75:Q75"/>
    <mergeCell ref="R75:S75"/>
    <mergeCell ref="T75:U75"/>
    <mergeCell ref="V75:Y75"/>
    <mergeCell ref="AT74:AU74"/>
    <mergeCell ref="AX74:AY74"/>
    <mergeCell ref="AZ74:BA74"/>
    <mergeCell ref="BB74:BC74"/>
    <mergeCell ref="BD74:BE74"/>
    <mergeCell ref="BF74:BG74"/>
    <mergeCell ref="AF74:AG74"/>
    <mergeCell ref="AH74:AI74"/>
    <mergeCell ref="AJ74:AK74"/>
    <mergeCell ref="AN74:AO74"/>
    <mergeCell ref="AP74:AQ74"/>
    <mergeCell ref="AR74:AS74"/>
    <mergeCell ref="BP75:BQ75"/>
    <mergeCell ref="BR75:BS75"/>
    <mergeCell ref="B74:M74"/>
    <mergeCell ref="P74:Q74"/>
    <mergeCell ref="R74:S74"/>
    <mergeCell ref="T74:U74"/>
    <mergeCell ref="V74:Y74"/>
    <mergeCell ref="Z74:AA74"/>
    <mergeCell ref="AB74:AC74"/>
    <mergeCell ref="AD74:AE74"/>
    <mergeCell ref="BB73:BC73"/>
    <mergeCell ref="BD73:BE73"/>
    <mergeCell ref="BF73:BG73"/>
    <mergeCell ref="BH73:BI73"/>
    <mergeCell ref="BL73:BM73"/>
    <mergeCell ref="BN73:BO73"/>
    <mergeCell ref="AN73:AO73"/>
    <mergeCell ref="AP73:AQ73"/>
    <mergeCell ref="AR73:AS73"/>
    <mergeCell ref="AT73:AU73"/>
    <mergeCell ref="AX73:AY73"/>
    <mergeCell ref="AZ73:BA73"/>
    <mergeCell ref="Z73:AA73"/>
    <mergeCell ref="AB73:AC73"/>
    <mergeCell ref="AD73:AE73"/>
    <mergeCell ref="AF73:AG73"/>
    <mergeCell ref="AH73:AI73"/>
    <mergeCell ref="AJ73:AK73"/>
    <mergeCell ref="BH74:BI74"/>
    <mergeCell ref="BL74:BM74"/>
    <mergeCell ref="BN74:BO74"/>
    <mergeCell ref="BP72:BQ72"/>
    <mergeCell ref="BR72:BS72"/>
    <mergeCell ref="B73:M73"/>
    <mergeCell ref="P73:Q73"/>
    <mergeCell ref="R73:S73"/>
    <mergeCell ref="T73:U73"/>
    <mergeCell ref="V73:Y73"/>
    <mergeCell ref="AT72:AU72"/>
    <mergeCell ref="AX72:AY72"/>
    <mergeCell ref="AZ72:BA72"/>
    <mergeCell ref="BB72:BC72"/>
    <mergeCell ref="BD72:BE72"/>
    <mergeCell ref="BF72:BG72"/>
    <mergeCell ref="AF72:AG72"/>
    <mergeCell ref="AH72:AI72"/>
    <mergeCell ref="AJ72:AK72"/>
    <mergeCell ref="AN72:AO72"/>
    <mergeCell ref="AP72:AQ72"/>
    <mergeCell ref="AR72:AS72"/>
    <mergeCell ref="BP73:BQ73"/>
    <mergeCell ref="BR73:BS73"/>
    <mergeCell ref="B72:M72"/>
    <mergeCell ref="P72:Q72"/>
    <mergeCell ref="R72:S72"/>
    <mergeCell ref="T72:U72"/>
    <mergeCell ref="V72:Y72"/>
    <mergeCell ref="Z72:AA72"/>
    <mergeCell ref="AB72:AC72"/>
    <mergeCell ref="AD72:AE72"/>
    <mergeCell ref="BB71:BC71"/>
    <mergeCell ref="BD71:BE71"/>
    <mergeCell ref="BF71:BG71"/>
    <mergeCell ref="BH71:BI71"/>
    <mergeCell ref="BL71:BM71"/>
    <mergeCell ref="BN71:BO71"/>
    <mergeCell ref="AN71:AO71"/>
    <mergeCell ref="AP71:AQ71"/>
    <mergeCell ref="AR71:AS71"/>
    <mergeCell ref="AT71:AU71"/>
    <mergeCell ref="AX71:AY71"/>
    <mergeCell ref="AZ71:BA71"/>
    <mergeCell ref="Z71:AA71"/>
    <mergeCell ref="AB71:AC71"/>
    <mergeCell ref="AD71:AE71"/>
    <mergeCell ref="AF71:AG71"/>
    <mergeCell ref="AH71:AI71"/>
    <mergeCell ref="AJ71:AK71"/>
    <mergeCell ref="BH72:BI72"/>
    <mergeCell ref="BL72:BM72"/>
    <mergeCell ref="BN72:BO72"/>
    <mergeCell ref="BP70:BQ70"/>
    <mergeCell ref="BR70:BS70"/>
    <mergeCell ref="B71:M71"/>
    <mergeCell ref="P71:Q71"/>
    <mergeCell ref="R71:S71"/>
    <mergeCell ref="T71:U71"/>
    <mergeCell ref="V71:Y71"/>
    <mergeCell ref="AT70:AU70"/>
    <mergeCell ref="AX70:AY70"/>
    <mergeCell ref="AZ70:BA70"/>
    <mergeCell ref="BB70:BC70"/>
    <mergeCell ref="BD70:BE70"/>
    <mergeCell ref="BF70:BG70"/>
    <mergeCell ref="AF70:AG70"/>
    <mergeCell ref="AH70:AI70"/>
    <mergeCell ref="AJ70:AK70"/>
    <mergeCell ref="AN70:AO70"/>
    <mergeCell ref="AP70:AQ70"/>
    <mergeCell ref="AR70:AS70"/>
    <mergeCell ref="BP71:BQ71"/>
    <mergeCell ref="BR71:BS71"/>
    <mergeCell ref="B70:M70"/>
    <mergeCell ref="P70:Q70"/>
    <mergeCell ref="R70:S70"/>
    <mergeCell ref="T70:U70"/>
    <mergeCell ref="V70:Y70"/>
    <mergeCell ref="Z70:AA70"/>
    <mergeCell ref="AB70:AC70"/>
    <mergeCell ref="AD70:AE70"/>
    <mergeCell ref="BB69:BC69"/>
    <mergeCell ref="BD69:BE69"/>
    <mergeCell ref="BF69:BG69"/>
    <mergeCell ref="BH69:BI69"/>
    <mergeCell ref="BL69:BM69"/>
    <mergeCell ref="BN69:BO69"/>
    <mergeCell ref="AN69:AO69"/>
    <mergeCell ref="AP69:AQ69"/>
    <mergeCell ref="AR69:AS69"/>
    <mergeCell ref="AT69:AU69"/>
    <mergeCell ref="AX69:AY69"/>
    <mergeCell ref="AZ69:BA69"/>
    <mergeCell ref="Z69:AA69"/>
    <mergeCell ref="AB69:AC69"/>
    <mergeCell ref="AD69:AE69"/>
    <mergeCell ref="AF69:AG69"/>
    <mergeCell ref="AH69:AI69"/>
    <mergeCell ref="AJ69:AK69"/>
    <mergeCell ref="BH70:BI70"/>
    <mergeCell ref="BL70:BM70"/>
    <mergeCell ref="BN70:BO70"/>
    <mergeCell ref="BP68:BQ68"/>
    <mergeCell ref="BR68:BS68"/>
    <mergeCell ref="B69:M69"/>
    <mergeCell ref="P69:Q69"/>
    <mergeCell ref="R69:S69"/>
    <mergeCell ref="T69:U69"/>
    <mergeCell ref="V69:Y69"/>
    <mergeCell ref="AT68:AU68"/>
    <mergeCell ref="AX68:AY68"/>
    <mergeCell ref="AZ68:BA68"/>
    <mergeCell ref="BB68:BC68"/>
    <mergeCell ref="BD68:BE68"/>
    <mergeCell ref="BF68:BG68"/>
    <mergeCell ref="AF68:AG68"/>
    <mergeCell ref="AH68:AI68"/>
    <mergeCell ref="AJ68:AK68"/>
    <mergeCell ref="AN68:AO68"/>
    <mergeCell ref="AP68:AQ68"/>
    <mergeCell ref="AR68:AS68"/>
    <mergeCell ref="BP69:BQ69"/>
    <mergeCell ref="BR69:BS69"/>
    <mergeCell ref="B68:M68"/>
    <mergeCell ref="P68:Q68"/>
    <mergeCell ref="R68:S68"/>
    <mergeCell ref="T68:U68"/>
    <mergeCell ref="V68:Y68"/>
    <mergeCell ref="Z68:AA68"/>
    <mergeCell ref="AB68:AC68"/>
    <mergeCell ref="AD68:AE68"/>
    <mergeCell ref="BB67:BC67"/>
    <mergeCell ref="BD67:BE67"/>
    <mergeCell ref="BF67:BG67"/>
    <mergeCell ref="BH67:BI67"/>
    <mergeCell ref="BL67:BM67"/>
    <mergeCell ref="BN67:BO67"/>
    <mergeCell ref="AN67:AO67"/>
    <mergeCell ref="AP67:AQ67"/>
    <mergeCell ref="AR67:AS67"/>
    <mergeCell ref="AT67:AU67"/>
    <mergeCell ref="AX67:AY67"/>
    <mergeCell ref="AZ67:BA67"/>
    <mergeCell ref="Z67:AA67"/>
    <mergeCell ref="AB67:AC67"/>
    <mergeCell ref="AD67:AE67"/>
    <mergeCell ref="AF67:AG67"/>
    <mergeCell ref="AH67:AI67"/>
    <mergeCell ref="AJ67:AK67"/>
    <mergeCell ref="BH68:BI68"/>
    <mergeCell ref="BL68:BM68"/>
    <mergeCell ref="BN68:BO68"/>
    <mergeCell ref="BP66:BQ66"/>
    <mergeCell ref="BR66:BS66"/>
    <mergeCell ref="B67:M67"/>
    <mergeCell ref="P67:Q67"/>
    <mergeCell ref="R67:S67"/>
    <mergeCell ref="T67:U67"/>
    <mergeCell ref="V67:Y67"/>
    <mergeCell ref="AT66:AU66"/>
    <mergeCell ref="AX66:AY66"/>
    <mergeCell ref="AZ66:BA66"/>
    <mergeCell ref="BB66:BC66"/>
    <mergeCell ref="BD66:BE66"/>
    <mergeCell ref="BF66:BG66"/>
    <mergeCell ref="AF66:AG66"/>
    <mergeCell ref="AH66:AI66"/>
    <mergeCell ref="AJ66:AK66"/>
    <mergeCell ref="AN66:AO66"/>
    <mergeCell ref="AP66:AQ66"/>
    <mergeCell ref="AR66:AS66"/>
    <mergeCell ref="BP67:BQ67"/>
    <mergeCell ref="BR67:BS67"/>
    <mergeCell ref="B66:M66"/>
    <mergeCell ref="P66:Q66"/>
    <mergeCell ref="R66:S66"/>
    <mergeCell ref="T66:U66"/>
    <mergeCell ref="V66:Y66"/>
    <mergeCell ref="Z66:AA66"/>
    <mergeCell ref="AB66:AC66"/>
    <mergeCell ref="AD66:AE66"/>
    <mergeCell ref="BB65:BC65"/>
    <mergeCell ref="BD65:BE65"/>
    <mergeCell ref="BF65:BG65"/>
    <mergeCell ref="BH65:BI65"/>
    <mergeCell ref="BL65:BM65"/>
    <mergeCell ref="BN65:BO65"/>
    <mergeCell ref="AN65:AO65"/>
    <mergeCell ref="AP65:AQ65"/>
    <mergeCell ref="AR65:AS65"/>
    <mergeCell ref="AT65:AU65"/>
    <mergeCell ref="AX65:AY65"/>
    <mergeCell ref="AZ65:BA65"/>
    <mergeCell ref="Z65:AA65"/>
    <mergeCell ref="AB65:AC65"/>
    <mergeCell ref="AD65:AE65"/>
    <mergeCell ref="AF65:AG65"/>
    <mergeCell ref="AH65:AI65"/>
    <mergeCell ref="AJ65:AK65"/>
    <mergeCell ref="BH66:BI66"/>
    <mergeCell ref="BL66:BM66"/>
    <mergeCell ref="BN66:BO66"/>
    <mergeCell ref="BP64:BQ64"/>
    <mergeCell ref="BR64:BS64"/>
    <mergeCell ref="B65:M65"/>
    <mergeCell ref="P65:Q65"/>
    <mergeCell ref="R65:S65"/>
    <mergeCell ref="T65:U65"/>
    <mergeCell ref="V65:Y65"/>
    <mergeCell ref="AT64:AU64"/>
    <mergeCell ref="AX64:AY64"/>
    <mergeCell ref="AZ64:BA64"/>
    <mergeCell ref="BB64:BC64"/>
    <mergeCell ref="BD64:BE64"/>
    <mergeCell ref="BF64:BG64"/>
    <mergeCell ref="AF64:AG64"/>
    <mergeCell ref="AH64:AI64"/>
    <mergeCell ref="AJ64:AK64"/>
    <mergeCell ref="AN64:AO64"/>
    <mergeCell ref="AP64:AQ64"/>
    <mergeCell ref="AR64:AS64"/>
    <mergeCell ref="BP65:BQ65"/>
    <mergeCell ref="BR65:BS65"/>
    <mergeCell ref="B64:M64"/>
    <mergeCell ref="P64:Q64"/>
    <mergeCell ref="R64:S64"/>
    <mergeCell ref="T64:U64"/>
    <mergeCell ref="V64:Y64"/>
    <mergeCell ref="Z64:AA64"/>
    <mergeCell ref="AB64:AC64"/>
    <mergeCell ref="AD64:AE64"/>
    <mergeCell ref="BB63:BC63"/>
    <mergeCell ref="BD63:BE63"/>
    <mergeCell ref="BF63:BG63"/>
    <mergeCell ref="BH63:BI63"/>
    <mergeCell ref="BL63:BM63"/>
    <mergeCell ref="BN63:BO63"/>
    <mergeCell ref="AN63:AO63"/>
    <mergeCell ref="AP63:AQ63"/>
    <mergeCell ref="AR63:AS63"/>
    <mergeCell ref="AT63:AU63"/>
    <mergeCell ref="AX63:AY63"/>
    <mergeCell ref="AZ63:BA63"/>
    <mergeCell ref="Z63:AA63"/>
    <mergeCell ref="AB63:AC63"/>
    <mergeCell ref="AD63:AE63"/>
    <mergeCell ref="AF63:AG63"/>
    <mergeCell ref="AH63:AI63"/>
    <mergeCell ref="AJ63:AK63"/>
    <mergeCell ref="BH64:BI64"/>
    <mergeCell ref="BL64:BM64"/>
    <mergeCell ref="BN64:BO64"/>
    <mergeCell ref="BP62:BQ62"/>
    <mergeCell ref="BR62:BS62"/>
    <mergeCell ref="B63:M63"/>
    <mergeCell ref="P63:Q63"/>
    <mergeCell ref="R63:S63"/>
    <mergeCell ref="T63:U63"/>
    <mergeCell ref="V63:Y63"/>
    <mergeCell ref="AT62:AU62"/>
    <mergeCell ref="AX62:AY62"/>
    <mergeCell ref="AZ62:BA62"/>
    <mergeCell ref="BB62:BC62"/>
    <mergeCell ref="BD62:BE62"/>
    <mergeCell ref="BF62:BG62"/>
    <mergeCell ref="AF62:AG62"/>
    <mergeCell ref="AH62:AI62"/>
    <mergeCell ref="AJ62:AK62"/>
    <mergeCell ref="AN62:AO62"/>
    <mergeCell ref="AP62:AQ62"/>
    <mergeCell ref="AR62:AS62"/>
    <mergeCell ref="BP63:BQ63"/>
    <mergeCell ref="BR63:BS63"/>
    <mergeCell ref="B62:M62"/>
    <mergeCell ref="P62:Q62"/>
    <mergeCell ref="R62:S62"/>
    <mergeCell ref="T62:U62"/>
    <mergeCell ref="V62:Y62"/>
    <mergeCell ref="Z62:AA62"/>
    <mergeCell ref="AB62:AC62"/>
    <mergeCell ref="AD62:AE62"/>
    <mergeCell ref="BB61:BC61"/>
    <mergeCell ref="BD61:BE61"/>
    <mergeCell ref="BF61:BG61"/>
    <mergeCell ref="BH61:BI61"/>
    <mergeCell ref="BL61:BM61"/>
    <mergeCell ref="BN61:BO61"/>
    <mergeCell ref="AN61:AO61"/>
    <mergeCell ref="AP61:AQ61"/>
    <mergeCell ref="AR61:AS61"/>
    <mergeCell ref="AT61:AU61"/>
    <mergeCell ref="AX61:AY61"/>
    <mergeCell ref="AZ61:BA61"/>
    <mergeCell ref="Z61:AA61"/>
    <mergeCell ref="AB61:AC61"/>
    <mergeCell ref="AD61:AE61"/>
    <mergeCell ref="AF61:AG61"/>
    <mergeCell ref="AH61:AI61"/>
    <mergeCell ref="AJ61:AK61"/>
    <mergeCell ref="BH62:BI62"/>
    <mergeCell ref="BL62:BM62"/>
    <mergeCell ref="BN62:BO62"/>
    <mergeCell ref="T54:U59"/>
    <mergeCell ref="V54:Y59"/>
    <mergeCell ref="BH60:BI60"/>
    <mergeCell ref="BL60:BM60"/>
    <mergeCell ref="BN60:BO60"/>
    <mergeCell ref="BP60:BQ60"/>
    <mergeCell ref="BR60:BS60"/>
    <mergeCell ref="B61:M61"/>
    <mergeCell ref="P61:Q61"/>
    <mergeCell ref="R61:S61"/>
    <mergeCell ref="T61:U61"/>
    <mergeCell ref="V61:Y61"/>
    <mergeCell ref="AT60:AU60"/>
    <mergeCell ref="AX60:AY60"/>
    <mergeCell ref="AZ60:BA60"/>
    <mergeCell ref="BB60:BC60"/>
    <mergeCell ref="BD60:BE60"/>
    <mergeCell ref="BF60:BG60"/>
    <mergeCell ref="AF60:AG60"/>
    <mergeCell ref="AH60:AI60"/>
    <mergeCell ref="AJ60:AK60"/>
    <mergeCell ref="AN60:AO60"/>
    <mergeCell ref="AP60:AQ60"/>
    <mergeCell ref="AR60:AS60"/>
    <mergeCell ref="BP61:BQ61"/>
    <mergeCell ref="BR61:BS61"/>
    <mergeCell ref="BB47:BD47"/>
    <mergeCell ref="BF47:BH47"/>
    <mergeCell ref="BP56:BQ59"/>
    <mergeCell ref="BR56:BS59"/>
    <mergeCell ref="B60:M60"/>
    <mergeCell ref="P60:Q60"/>
    <mergeCell ref="R60:S60"/>
    <mergeCell ref="T60:U60"/>
    <mergeCell ref="V60:Y60"/>
    <mergeCell ref="Z60:AA60"/>
    <mergeCell ref="AB60:AC60"/>
    <mergeCell ref="AD60:AE60"/>
    <mergeCell ref="BN54:BO59"/>
    <mergeCell ref="BP54:BS55"/>
    <mergeCell ref="AB55:AC59"/>
    <mergeCell ref="AD55:AI55"/>
    <mergeCell ref="AZ55:BA59"/>
    <mergeCell ref="BB55:BG55"/>
    <mergeCell ref="AD56:AE59"/>
    <mergeCell ref="AF56:AG59"/>
    <mergeCell ref="AH56:AI59"/>
    <mergeCell ref="AR56:AS59"/>
    <mergeCell ref="AP54:AQ59"/>
    <mergeCell ref="AR54:AU55"/>
    <mergeCell ref="AX54:AY59"/>
    <mergeCell ref="AZ54:BG54"/>
    <mergeCell ref="BH54:BI59"/>
    <mergeCell ref="BL54:BM59"/>
    <mergeCell ref="AT56:AU59"/>
    <mergeCell ref="BB56:BC59"/>
    <mergeCell ref="BD56:BE59"/>
    <mergeCell ref="BF56:BG59"/>
    <mergeCell ref="J47:J49"/>
    <mergeCell ref="K47:P47"/>
    <mergeCell ref="Q47:T47"/>
    <mergeCell ref="V47:Z47"/>
    <mergeCell ref="AB47:AE47"/>
    <mergeCell ref="E39:R39"/>
    <mergeCell ref="S39:U39"/>
    <mergeCell ref="V39:Y39"/>
    <mergeCell ref="Z39:AC39"/>
    <mergeCell ref="A41:T41"/>
    <mergeCell ref="AD41:BS41"/>
    <mergeCell ref="BN35:BO35"/>
    <mergeCell ref="BP35:BQ35"/>
    <mergeCell ref="BR35:BS35"/>
    <mergeCell ref="Z54:AA59"/>
    <mergeCell ref="AB54:AI54"/>
    <mergeCell ref="AJ54:AK59"/>
    <mergeCell ref="AN54:AO59"/>
    <mergeCell ref="BL47:BO47"/>
    <mergeCell ref="BQ47:BT47"/>
    <mergeCell ref="U51:BS51"/>
    <mergeCell ref="A53:A59"/>
    <mergeCell ref="B53:M59"/>
    <mergeCell ref="P53:Y53"/>
    <mergeCell ref="Z53:AK53"/>
    <mergeCell ref="AN53:BS53"/>
    <mergeCell ref="P54:Q59"/>
    <mergeCell ref="R54:S59"/>
    <mergeCell ref="AF47:AI47"/>
    <mergeCell ref="AK47:AO47"/>
    <mergeCell ref="AQ47:AS47"/>
    <mergeCell ref="AU47:AZ47"/>
    <mergeCell ref="AD35:AE35"/>
    <mergeCell ref="AF35:AG35"/>
    <mergeCell ref="AH35:AI35"/>
    <mergeCell ref="AJ35:AK35"/>
    <mergeCell ref="AL35:AM35"/>
    <mergeCell ref="AN35:AO35"/>
    <mergeCell ref="B35:S35"/>
    <mergeCell ref="T35:U35"/>
    <mergeCell ref="V35:W35"/>
    <mergeCell ref="X35:Y35"/>
    <mergeCell ref="Z35:AA35"/>
    <mergeCell ref="AB35:AC35"/>
    <mergeCell ref="A43:T43"/>
    <mergeCell ref="AD43:BS43"/>
    <mergeCell ref="Q44:BO44"/>
    <mergeCell ref="Q45:BO45"/>
    <mergeCell ref="Q46:AT46"/>
    <mergeCell ref="BT35:BU35"/>
    <mergeCell ref="L37:Q37"/>
    <mergeCell ref="E38:R38"/>
    <mergeCell ref="S38:U38"/>
    <mergeCell ref="V38:Y38"/>
    <mergeCell ref="Z38:AC38"/>
    <mergeCell ref="BB35:BC35"/>
    <mergeCell ref="BD35:BE35"/>
    <mergeCell ref="BF35:BG35"/>
    <mergeCell ref="BH35:BI35"/>
    <mergeCell ref="BJ35:BK35"/>
    <mergeCell ref="BL35:BM35"/>
    <mergeCell ref="AP35:AQ35"/>
    <mergeCell ref="AR35:AS35"/>
    <mergeCell ref="AT35:AU35"/>
    <mergeCell ref="AV35:AW35"/>
    <mergeCell ref="AX35:AY35"/>
    <mergeCell ref="AZ35:BA35"/>
    <mergeCell ref="BN34:BO34"/>
    <mergeCell ref="BP34:BQ34"/>
    <mergeCell ref="BR34:BS34"/>
    <mergeCell ref="BB34:BC34"/>
    <mergeCell ref="BD34:BE34"/>
    <mergeCell ref="BF34:BG34"/>
    <mergeCell ref="BH34:BI34"/>
    <mergeCell ref="BJ34:BK34"/>
    <mergeCell ref="BL34:BM34"/>
    <mergeCell ref="AP34:AQ34"/>
    <mergeCell ref="AR34:AS34"/>
    <mergeCell ref="AT34:AU34"/>
    <mergeCell ref="AV34:AW34"/>
    <mergeCell ref="AX34:AY34"/>
    <mergeCell ref="AZ34:BA34"/>
    <mergeCell ref="AD34:AE34"/>
    <mergeCell ref="AF34:AG34"/>
    <mergeCell ref="AH34:AI34"/>
    <mergeCell ref="AJ34:AK34"/>
    <mergeCell ref="AL34:AM34"/>
    <mergeCell ref="AN34:AO34"/>
    <mergeCell ref="B34:S34"/>
    <mergeCell ref="T34:U34"/>
    <mergeCell ref="V34:W34"/>
    <mergeCell ref="X34:Y34"/>
    <mergeCell ref="Z34:AA34"/>
    <mergeCell ref="AB34:AC34"/>
    <mergeCell ref="AZ33:BA33"/>
    <mergeCell ref="BB33:BC33"/>
    <mergeCell ref="BD33:BE33"/>
    <mergeCell ref="BF33:BG33"/>
    <mergeCell ref="BH33:BI33"/>
    <mergeCell ref="BJ33:BK33"/>
    <mergeCell ref="AN33:AO33"/>
    <mergeCell ref="AP33:AQ33"/>
    <mergeCell ref="AR33:AS33"/>
    <mergeCell ref="AT33:AU33"/>
    <mergeCell ref="AV33:AW33"/>
    <mergeCell ref="AX33:AY33"/>
    <mergeCell ref="AB33:AC33"/>
    <mergeCell ref="AD33:AE33"/>
    <mergeCell ref="AF33:AG33"/>
    <mergeCell ref="AH33:AI33"/>
    <mergeCell ref="AJ33:AK33"/>
    <mergeCell ref="AL33:AM33"/>
    <mergeCell ref="BT32:BU32"/>
    <mergeCell ref="B33:S33"/>
    <mergeCell ref="T33:U33"/>
    <mergeCell ref="V33:W33"/>
    <mergeCell ref="X33:Y33"/>
    <mergeCell ref="Z33:AA33"/>
    <mergeCell ref="AZ32:BA32"/>
    <mergeCell ref="BB32:BC32"/>
    <mergeCell ref="BD32:BE32"/>
    <mergeCell ref="BF32:BG32"/>
    <mergeCell ref="BH32:BI32"/>
    <mergeCell ref="BJ32:BK32"/>
    <mergeCell ref="AN32:AO32"/>
    <mergeCell ref="AP32:AQ32"/>
    <mergeCell ref="AR32:AS32"/>
    <mergeCell ref="AT32:AU32"/>
    <mergeCell ref="AV32:AW32"/>
    <mergeCell ref="AX32:AY32"/>
    <mergeCell ref="AB32:AC32"/>
    <mergeCell ref="AD32:AE32"/>
    <mergeCell ref="AF32:AG32"/>
    <mergeCell ref="AH32:AI32"/>
    <mergeCell ref="AJ32:AK32"/>
    <mergeCell ref="AL32:AM32"/>
    <mergeCell ref="BL33:BM33"/>
    <mergeCell ref="BN33:BO33"/>
    <mergeCell ref="BP33:BQ33"/>
    <mergeCell ref="BR33:BS33"/>
    <mergeCell ref="BR31:BS31"/>
    <mergeCell ref="B32:S32"/>
    <mergeCell ref="T32:U32"/>
    <mergeCell ref="V32:W32"/>
    <mergeCell ref="X32:Y32"/>
    <mergeCell ref="Z32:AA32"/>
    <mergeCell ref="AX31:AY31"/>
    <mergeCell ref="AZ31:BA31"/>
    <mergeCell ref="BB31:BC31"/>
    <mergeCell ref="BD31:BE31"/>
    <mergeCell ref="BF31:BG31"/>
    <mergeCell ref="BH31:BI31"/>
    <mergeCell ref="AL31:AM31"/>
    <mergeCell ref="AN31:AO31"/>
    <mergeCell ref="AP31:AQ31"/>
    <mergeCell ref="AR31:AS31"/>
    <mergeCell ref="AT31:AU31"/>
    <mergeCell ref="AV31:AW31"/>
    <mergeCell ref="BL32:BM32"/>
    <mergeCell ref="BN32:BO32"/>
    <mergeCell ref="BP32:BQ32"/>
    <mergeCell ref="BR32:BS32"/>
    <mergeCell ref="BR30:BS30"/>
    <mergeCell ref="BT30:BU30"/>
    <mergeCell ref="B31:S31"/>
    <mergeCell ref="X31:Y31"/>
    <mergeCell ref="Z31:AA31"/>
    <mergeCell ref="AB31:AC31"/>
    <mergeCell ref="AD31:AE31"/>
    <mergeCell ref="AF31:AG31"/>
    <mergeCell ref="AH31:AI31"/>
    <mergeCell ref="AJ31:AK31"/>
    <mergeCell ref="BF30:BG30"/>
    <mergeCell ref="BH30:BI30"/>
    <mergeCell ref="BJ30:BK30"/>
    <mergeCell ref="BL30:BM30"/>
    <mergeCell ref="BN30:BO30"/>
    <mergeCell ref="BP30:BQ30"/>
    <mergeCell ref="AT30:AU30"/>
    <mergeCell ref="AV30:AW30"/>
    <mergeCell ref="AX30:AY30"/>
    <mergeCell ref="AZ30:BA30"/>
    <mergeCell ref="BB30:BC30"/>
    <mergeCell ref="BD30:BE30"/>
    <mergeCell ref="AH30:AI30"/>
    <mergeCell ref="AJ30:AK30"/>
    <mergeCell ref="AL30:AM30"/>
    <mergeCell ref="AN30:AO30"/>
    <mergeCell ref="AP30:AQ30"/>
    <mergeCell ref="AR30:AS30"/>
    <mergeCell ref="BJ31:BK31"/>
    <mergeCell ref="BL31:BM31"/>
    <mergeCell ref="BN31:BO31"/>
    <mergeCell ref="BP31:BQ31"/>
    <mergeCell ref="B30:S30"/>
    <mergeCell ref="T30:U30"/>
    <mergeCell ref="V30:W30"/>
    <mergeCell ref="X30:Y30"/>
    <mergeCell ref="Z30:AA30"/>
    <mergeCell ref="AB30:AC30"/>
    <mergeCell ref="AD30:AE30"/>
    <mergeCell ref="AF30:AG30"/>
    <mergeCell ref="BF29:BG29"/>
    <mergeCell ref="BH29:BI29"/>
    <mergeCell ref="BJ29:BK29"/>
    <mergeCell ref="BL29:BM29"/>
    <mergeCell ref="BN29:BO29"/>
    <mergeCell ref="BP29:BQ29"/>
    <mergeCell ref="AT29:AU29"/>
    <mergeCell ref="AV29:AW29"/>
    <mergeCell ref="AX29:AY29"/>
    <mergeCell ref="AZ29:BA29"/>
    <mergeCell ref="BB29:BC29"/>
    <mergeCell ref="BD29:BE29"/>
    <mergeCell ref="AH29:AI29"/>
    <mergeCell ref="AJ29:AK29"/>
    <mergeCell ref="AL29:AM29"/>
    <mergeCell ref="AN29:AO29"/>
    <mergeCell ref="AP29:AQ29"/>
    <mergeCell ref="AR29:AS29"/>
    <mergeCell ref="BR28:BS28"/>
    <mergeCell ref="BT28:BU28"/>
    <mergeCell ref="B29:S29"/>
    <mergeCell ref="T29:U29"/>
    <mergeCell ref="V29:W29"/>
    <mergeCell ref="X29:Y29"/>
    <mergeCell ref="Z29:AA29"/>
    <mergeCell ref="AB29:AC29"/>
    <mergeCell ref="AD29:AE29"/>
    <mergeCell ref="AF29:AG29"/>
    <mergeCell ref="BF28:BG28"/>
    <mergeCell ref="BH28:BI28"/>
    <mergeCell ref="BJ28:BK28"/>
    <mergeCell ref="BL28:BM28"/>
    <mergeCell ref="BN28:BO28"/>
    <mergeCell ref="BP28:BQ28"/>
    <mergeCell ref="AT28:AU28"/>
    <mergeCell ref="AV28:AW28"/>
    <mergeCell ref="AX28:AY28"/>
    <mergeCell ref="AZ28:BA28"/>
    <mergeCell ref="BB28:BC28"/>
    <mergeCell ref="BD28:BE28"/>
    <mergeCell ref="AH28:AI28"/>
    <mergeCell ref="AJ28:AK28"/>
    <mergeCell ref="AL28:AM28"/>
    <mergeCell ref="AN28:AO28"/>
    <mergeCell ref="AP28:AQ28"/>
    <mergeCell ref="AR28:AS28"/>
    <mergeCell ref="BR29:BS29"/>
    <mergeCell ref="BT29:BU29"/>
    <mergeCell ref="B28:S28"/>
    <mergeCell ref="T28:U28"/>
    <mergeCell ref="V28:W28"/>
    <mergeCell ref="X28:Y28"/>
    <mergeCell ref="Z28:AA28"/>
    <mergeCell ref="AB28:AC28"/>
    <mergeCell ref="AD28:AE28"/>
    <mergeCell ref="AF28:AG28"/>
    <mergeCell ref="BD27:BE27"/>
    <mergeCell ref="BF27:BG27"/>
    <mergeCell ref="BH27:BI27"/>
    <mergeCell ref="BJ27:BK27"/>
    <mergeCell ref="BL27:BM27"/>
    <mergeCell ref="BN27:BO27"/>
    <mergeCell ref="AR27:AS27"/>
    <mergeCell ref="AT27:AU27"/>
    <mergeCell ref="AV27:AW27"/>
    <mergeCell ref="AX27:AY27"/>
    <mergeCell ref="AZ27:BA27"/>
    <mergeCell ref="BB27:BC27"/>
    <mergeCell ref="AF27:AG27"/>
    <mergeCell ref="AH27:AI27"/>
    <mergeCell ref="AJ27:AK27"/>
    <mergeCell ref="AL27:AM27"/>
    <mergeCell ref="AN27:AO27"/>
    <mergeCell ref="AP27:AQ27"/>
    <mergeCell ref="BP26:BQ26"/>
    <mergeCell ref="BR26:BS26"/>
    <mergeCell ref="BT26:BU26"/>
    <mergeCell ref="B27:S27"/>
    <mergeCell ref="T27:U27"/>
    <mergeCell ref="V27:W27"/>
    <mergeCell ref="X27:Y27"/>
    <mergeCell ref="Z27:AA27"/>
    <mergeCell ref="AB27:AC27"/>
    <mergeCell ref="AD27:AE27"/>
    <mergeCell ref="BD26:BE26"/>
    <mergeCell ref="BF26:BG26"/>
    <mergeCell ref="BH26:BI26"/>
    <mergeCell ref="BJ26:BK26"/>
    <mergeCell ref="BL26:BM26"/>
    <mergeCell ref="BN26:BO26"/>
    <mergeCell ref="AR26:AS26"/>
    <mergeCell ref="AT26:AU26"/>
    <mergeCell ref="AV26:AW26"/>
    <mergeCell ref="AX26:AY26"/>
    <mergeCell ref="AZ26:BA26"/>
    <mergeCell ref="BB26:BC26"/>
    <mergeCell ref="AF26:AG26"/>
    <mergeCell ref="AH26:AI26"/>
    <mergeCell ref="AJ26:AK26"/>
    <mergeCell ref="AL26:AM26"/>
    <mergeCell ref="AN26:AO26"/>
    <mergeCell ref="AP26:AQ26"/>
    <mergeCell ref="BR27:BS27"/>
    <mergeCell ref="BT27:BU27"/>
    <mergeCell ref="B26:S26"/>
    <mergeCell ref="T26:U26"/>
    <mergeCell ref="V26:W26"/>
    <mergeCell ref="X26:Y26"/>
    <mergeCell ref="Z26:AA26"/>
    <mergeCell ref="AB26:AC26"/>
    <mergeCell ref="AD26:AE26"/>
    <mergeCell ref="BD25:BE25"/>
    <mergeCell ref="BF25:BG25"/>
    <mergeCell ref="BH25:BI25"/>
    <mergeCell ref="BJ25:BK25"/>
    <mergeCell ref="BL25:BM25"/>
    <mergeCell ref="BN25:BO25"/>
    <mergeCell ref="AR25:AS25"/>
    <mergeCell ref="AT25:AU25"/>
    <mergeCell ref="AV25:AW25"/>
    <mergeCell ref="AX25:AY25"/>
    <mergeCell ref="AZ25:BA25"/>
    <mergeCell ref="BB25:BC25"/>
    <mergeCell ref="AF25:AG25"/>
    <mergeCell ref="AH25:AI25"/>
    <mergeCell ref="AJ25:AK25"/>
    <mergeCell ref="AL25:AM25"/>
    <mergeCell ref="AN25:AO25"/>
    <mergeCell ref="AP25:AQ25"/>
    <mergeCell ref="BP24:BQ24"/>
    <mergeCell ref="BR24:BS24"/>
    <mergeCell ref="BT24:BU24"/>
    <mergeCell ref="B25:S25"/>
    <mergeCell ref="T25:U25"/>
    <mergeCell ref="V25:W25"/>
    <mergeCell ref="X25:Y25"/>
    <mergeCell ref="Z25:AA25"/>
    <mergeCell ref="AB25:AC25"/>
    <mergeCell ref="AD25:AE25"/>
    <mergeCell ref="BD24:BE24"/>
    <mergeCell ref="BF24:BG24"/>
    <mergeCell ref="BH24:BI24"/>
    <mergeCell ref="BJ24:BK24"/>
    <mergeCell ref="BL24:BM24"/>
    <mergeCell ref="BN24:BO24"/>
    <mergeCell ref="AR24:AS24"/>
    <mergeCell ref="AT24:AU24"/>
    <mergeCell ref="AV24:AW24"/>
    <mergeCell ref="AX24:AY24"/>
    <mergeCell ref="AZ24:BA24"/>
    <mergeCell ref="BB24:BC24"/>
    <mergeCell ref="AF24:AG24"/>
    <mergeCell ref="AH24:AI24"/>
    <mergeCell ref="AJ24:AK24"/>
    <mergeCell ref="AL24:AM24"/>
    <mergeCell ref="AN24:AO24"/>
    <mergeCell ref="AP24:AQ24"/>
    <mergeCell ref="BP25:BQ25"/>
    <mergeCell ref="BR25:BS25"/>
    <mergeCell ref="BT25:BU25"/>
    <mergeCell ref="B24:S24"/>
    <mergeCell ref="T24:U24"/>
    <mergeCell ref="V24:W24"/>
    <mergeCell ref="X24:Y24"/>
    <mergeCell ref="Z24:AA24"/>
    <mergeCell ref="AB24:AC24"/>
    <mergeCell ref="AD24:AE24"/>
    <mergeCell ref="AF21:AG23"/>
    <mergeCell ref="AH21:AI23"/>
    <mergeCell ref="AR21:AS23"/>
    <mergeCell ref="AT21:AU23"/>
    <mergeCell ref="BB21:BC23"/>
    <mergeCell ref="BD21:BE23"/>
    <mergeCell ref="BH19:BI23"/>
    <mergeCell ref="BJ19:BK23"/>
    <mergeCell ref="BL19:BM23"/>
    <mergeCell ref="BN19:BO23"/>
    <mergeCell ref="AB20:AC23"/>
    <mergeCell ref="AD20:AI20"/>
    <mergeCell ref="AZ20:BA23"/>
    <mergeCell ref="BB20:BG20"/>
    <mergeCell ref="AD21:AE23"/>
    <mergeCell ref="BT18:BU23"/>
    <mergeCell ref="T19:U23"/>
    <mergeCell ref="V19:W23"/>
    <mergeCell ref="X19:Y23"/>
    <mergeCell ref="Z19:AA23"/>
    <mergeCell ref="AB19:AI19"/>
    <mergeCell ref="AJ19:AK23"/>
    <mergeCell ref="AL19:AM23"/>
    <mergeCell ref="AN19:AO23"/>
    <mergeCell ref="AP19:AQ23"/>
    <mergeCell ref="AX15:BB16"/>
    <mergeCell ref="A18:A23"/>
    <mergeCell ref="B18:S23"/>
    <mergeCell ref="T18:W18"/>
    <mergeCell ref="X18:AU18"/>
    <mergeCell ref="AW18:BS18"/>
    <mergeCell ref="AR19:AU20"/>
    <mergeCell ref="AV19:AW23"/>
    <mergeCell ref="AX19:AY23"/>
    <mergeCell ref="AZ19:BG19"/>
    <mergeCell ref="BF21:BG23"/>
    <mergeCell ref="BP21:BQ23"/>
    <mergeCell ref="BR21:BS23"/>
    <mergeCell ref="BP19:BS20"/>
    <mergeCell ref="BP1:BU4"/>
    <mergeCell ref="A2:L3"/>
    <mergeCell ref="Q2:BO2"/>
    <mergeCell ref="A4:L4"/>
    <mergeCell ref="Q4:BO4"/>
    <mergeCell ref="A5:L5"/>
    <mergeCell ref="Q5:BO5"/>
    <mergeCell ref="AK10:AO10"/>
    <mergeCell ref="AP10:AS10"/>
    <mergeCell ref="AT10:AW10"/>
    <mergeCell ref="AX10:BA10"/>
    <mergeCell ref="BC10:BF10"/>
    <mergeCell ref="F15:J16"/>
    <mergeCell ref="T15:X16"/>
    <mergeCell ref="AA15:AE16"/>
    <mergeCell ref="AH15:AM16"/>
    <mergeCell ref="AP15:AT16"/>
    <mergeCell ref="Q6:BO6"/>
    <mergeCell ref="Q7:BO7"/>
    <mergeCell ref="F10:F12"/>
    <mergeCell ref="G10:J10"/>
    <mergeCell ref="L10:O10"/>
    <mergeCell ref="P10:S10"/>
    <mergeCell ref="T10:W10"/>
    <mergeCell ref="Y10:AB10"/>
    <mergeCell ref="AC10:AF10"/>
    <mergeCell ref="AG10:A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НП графік</vt:lpstr>
      <vt:lpstr>НП зміст</vt:lpstr>
      <vt:lpstr>НП закл част</vt:lpstr>
      <vt:lpstr>роб план</vt:lpstr>
      <vt:lpstr>'НП зміст'!Область_печати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2019-05-07T10:51:22Z</cp:lastPrinted>
  <dcterms:created xsi:type="dcterms:W3CDTF">2017-06-21T10:24:26Z</dcterms:created>
  <dcterms:modified xsi:type="dcterms:W3CDTF">2020-04-21T10:43:49Z</dcterms:modified>
</cp:coreProperties>
</file>