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810" activeTab="3"/>
  </bookViews>
  <sheets>
    <sheet name="графік " sheetId="1" r:id="rId1"/>
    <sheet name="зміст плану" sheetId="2" r:id="rId2"/>
    <sheet name="Лист1" sheetId="3" r:id="rId3"/>
    <sheet name="Лист2" sheetId="4" r:id="rId4"/>
  </sheets>
  <definedNames>
    <definedName name="А" localSheetId="0">#REF!</definedName>
    <definedName name="А">#REF!</definedName>
    <definedName name="А1" localSheetId="0">#REF!</definedName>
    <definedName name="А1">#REF!</definedName>
    <definedName name="_xlnm.Print_Area" localSheetId="0">'графік '!$A$1:$BH$35</definedName>
    <definedName name="_xlnm.Print_Area" localSheetId="1">'зміст плану'!$A$1:$U$43</definedName>
    <definedName name="_xlnm.Print_Area" localSheetId="3">'Лист2'!$A$1:$S$30</definedName>
    <definedName name="с22" localSheetId="0">#REF!</definedName>
    <definedName name="с22">#REF!</definedName>
    <definedName name="с222" localSheetId="0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<sst xmlns="http://schemas.openxmlformats.org/spreadsheetml/2006/main" count="455" uniqueCount="182">
  <si>
    <t>Всього</t>
  </si>
  <si>
    <t>№ п/п</t>
  </si>
  <si>
    <t>Назви дисциплін</t>
  </si>
  <si>
    <t>Екзамени</t>
  </si>
  <si>
    <t>Заліки</t>
  </si>
  <si>
    <t>Лекції</t>
  </si>
  <si>
    <t>Лабораторні</t>
  </si>
  <si>
    <t>Самостійна робота</t>
  </si>
  <si>
    <t>Годин вивчення</t>
  </si>
  <si>
    <t>з них</t>
  </si>
  <si>
    <t>Розподіл по курсах і семестрах</t>
  </si>
  <si>
    <t>кількість навчальних тижнів</t>
  </si>
  <si>
    <t>ІІІ.</t>
  </si>
  <si>
    <t>План теоретичних занять</t>
  </si>
  <si>
    <t>Практичні, семінарські</t>
  </si>
  <si>
    <t>Загальний обсяг годин</t>
  </si>
  <si>
    <t>Розподіл по семестрах</t>
  </si>
  <si>
    <t>У кредитах ECTS</t>
  </si>
  <si>
    <t>Аудиторні заняттяч</t>
  </si>
  <si>
    <t>кредитів на семестр</t>
  </si>
  <si>
    <t xml:space="preserve">Ректор Миколаївського національного університету </t>
  </si>
  <si>
    <t xml:space="preserve"> імені В.О.Сухомлинського</t>
  </si>
  <si>
    <t>Міністерство освіти і науки України</t>
  </si>
  <si>
    <t>Миколаївський національний університет імені В.О.Сухомлинського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</si>
  <si>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</si>
  <si>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</si>
  <si>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</si>
  <si>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</si>
  <si>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</si>
  <si>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</si>
  <si>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</si>
  <si>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</si>
  <si>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</si>
  <si>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</si>
  <si>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</si>
  <si>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</si>
  <si>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</si>
  <si>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</si>
  <si>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</si>
  <si>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</si>
  <si>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Канікули</t>
  </si>
  <si>
    <t>ІХ</t>
  </si>
  <si>
    <t>Х</t>
  </si>
  <si>
    <t>ХІІ</t>
  </si>
  <si>
    <t>І</t>
  </si>
  <si>
    <t>ІІ</t>
  </si>
  <si>
    <t>ІІІ</t>
  </si>
  <si>
    <t>ІV</t>
  </si>
  <si>
    <t>VI</t>
  </si>
  <si>
    <t>VII</t>
  </si>
  <si>
    <t>ХІ</t>
  </si>
  <si>
    <t>V</t>
  </si>
  <si>
    <t>VIII</t>
  </si>
  <si>
    <t>Разом</t>
  </si>
  <si>
    <t>Примітка:</t>
  </si>
  <si>
    <t>П</t>
  </si>
  <si>
    <t>А</t>
  </si>
  <si>
    <t>К</t>
  </si>
  <si>
    <t xml:space="preserve">РАЗОМ </t>
  </si>
  <si>
    <t>професор___________________________  В.Д.Будак</t>
  </si>
  <si>
    <t>"ЗАТВЕРДЖУЮ"</t>
  </si>
  <si>
    <t>С</t>
  </si>
  <si>
    <r>
      <t>підготовки</t>
    </r>
    <r>
      <rPr>
        <b/>
        <sz val="10"/>
        <rFont val="Times New Roman Cyr"/>
        <family val="0"/>
      </rPr>
      <t xml:space="preserve"> здобувачів вищої освіти</t>
    </r>
  </si>
  <si>
    <r>
      <rPr>
        <b/>
        <u val="single"/>
        <sz val="10"/>
        <rFont val="Times New Roman Cyr"/>
        <family val="0"/>
      </rPr>
      <t>денна</t>
    </r>
    <r>
      <rPr>
        <sz val="10"/>
        <rFont val="Times New Roman Cyr"/>
        <family val="0"/>
      </rPr>
      <t xml:space="preserve"> форма навчання</t>
    </r>
  </si>
  <si>
    <t>1.1.</t>
  </si>
  <si>
    <t>Протоол Вченої ради №_______ від</t>
  </si>
  <si>
    <t>Практика</t>
  </si>
  <si>
    <t>І курс</t>
  </si>
  <si>
    <t>ІІ курс</t>
  </si>
  <si>
    <t>ІІІ курс</t>
  </si>
  <si>
    <t>IV курс</t>
  </si>
  <si>
    <t>наук. підгот</t>
  </si>
  <si>
    <t xml:space="preserve">Асистентська практика </t>
  </si>
  <si>
    <t>індивідуальні</t>
  </si>
  <si>
    <t xml:space="preserve">Фаховий семінар </t>
  </si>
  <si>
    <t>Підготовка публікацій</t>
  </si>
  <si>
    <t>Підготовка дисертації</t>
  </si>
  <si>
    <t>Оформлення дисертації</t>
  </si>
  <si>
    <t>Дисципліни за вибором аспіранта</t>
  </si>
  <si>
    <t>*</t>
  </si>
  <si>
    <t>І. Освітня складова</t>
  </si>
  <si>
    <t>ІІ. Наукова складова</t>
  </si>
  <si>
    <t>1.3.</t>
  </si>
  <si>
    <t>Загальнонаукові (філософські) компетентності</t>
  </si>
  <si>
    <t>Фахові компетентності</t>
  </si>
  <si>
    <t>1.2.</t>
  </si>
  <si>
    <t>Третій (освітньо-науковий) рівень:</t>
  </si>
  <si>
    <t xml:space="preserve">                                                           </t>
  </si>
  <si>
    <t>"_______"___________________________  2019 р.</t>
  </si>
  <si>
    <t>Термін навчання - 4 роки</t>
  </si>
  <si>
    <t>На базі магістратури</t>
  </si>
  <si>
    <t>за  програмою:   доктор філософії</t>
  </si>
  <si>
    <t>Професіна програма підготовки доктора філософії</t>
  </si>
  <si>
    <t>Науково-дослідна робота</t>
  </si>
  <si>
    <t>Д</t>
  </si>
  <si>
    <t>З</t>
  </si>
  <si>
    <t>Сесія</t>
  </si>
  <si>
    <t>Кваліфікаційна атестація</t>
  </si>
  <si>
    <t>Аудит. навч.</t>
  </si>
  <si>
    <t>Пратика</t>
  </si>
  <si>
    <t>Аудиторне навчання</t>
  </si>
  <si>
    <t>Дисципліни з навчання універсальних навичок</t>
  </si>
  <si>
    <t>1.1.1.</t>
  </si>
  <si>
    <t>Управління кар'єрою</t>
  </si>
  <si>
    <t>Педагогіка вищої освіти</t>
  </si>
  <si>
    <t>Дисципліни з академічної англійської мови</t>
  </si>
  <si>
    <t>1.1.2.</t>
  </si>
  <si>
    <t>Англійська мова для наукової комунікації</t>
  </si>
  <si>
    <t xml:space="preserve">Академічна писемна англійська мова (Academik English writing)  </t>
  </si>
  <si>
    <t>Філософія науково-дослідної діяльності</t>
  </si>
  <si>
    <t>Участь в наукових конференціях</t>
  </si>
  <si>
    <t xml:space="preserve">Представлення дисертації на кафедрі </t>
  </si>
  <si>
    <t>Історіографія та джерела досліджень Півдня України</t>
  </si>
  <si>
    <t>Методика написання та захисту дисертацій</t>
  </si>
  <si>
    <t xml:space="preserve">Культурно-освітній розвиток Північного Причорномор'я; </t>
  </si>
  <si>
    <t>Етнорелігійний розвиток Північного Причорномор'я;</t>
  </si>
  <si>
    <t>Суспільно-політичні процеси на Півдні України в період раннього тоталітаризму (1920-ті рр.)</t>
  </si>
  <si>
    <t>Актуальні проблеми історії України ХХ ст.</t>
  </si>
  <si>
    <t>Актуальні проблеми сучасної української історіографії</t>
  </si>
  <si>
    <t>VI.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</si>
  <si>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</si>
  <si>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</si>
  <si>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</si>
  <si>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</si>
  <si>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</si>
  <si>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атестації</t>
  </si>
  <si>
    <t>Тиждень</t>
  </si>
  <si>
    <t>тижнів</t>
  </si>
  <si>
    <t>днів (для практик без відриву)</t>
  </si>
  <si>
    <t>Асистентська практика у ЗВО ІІІ - ІV рівня акредитації</t>
  </si>
  <si>
    <t>кваліфікаційний іспит</t>
  </si>
  <si>
    <t>Разом: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</si>
  <si>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</si>
  <si>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</si>
  <si>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</si>
  <si>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</si>
  <si>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</si>
  <si>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</si>
  <si>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</si>
  <si>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</si>
  <si>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</si>
  <si>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</si>
  <si>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тижнів в семестрі</t>
  </si>
  <si>
    <t>24</t>
  </si>
  <si>
    <t>Кількість аудиторних годин на семестр</t>
  </si>
  <si>
    <t>150</t>
  </si>
  <si>
    <t>Кількість аудиторних годин на тиждень</t>
  </si>
  <si>
    <t>Кількість кредитів ECTS</t>
  </si>
  <si>
    <t>60</t>
  </si>
  <si>
    <t>Кількість екзаменів</t>
  </si>
  <si>
    <t>2</t>
  </si>
  <si>
    <t>Кількість заліків</t>
  </si>
  <si>
    <t>Виробничі практики</t>
  </si>
  <si>
    <t>3</t>
  </si>
  <si>
    <t>Підсумкова атестація</t>
  </si>
  <si>
    <t>Затверджено на засіданні Вченої ради історичного факультету</t>
  </si>
  <si>
    <t>"Погоджено"</t>
  </si>
  <si>
    <t>НМК МНУ ім. В.О. Сухомлинського</t>
  </si>
  <si>
    <t>Протокол № ____ від "_______" _______________ 2019 р.</t>
  </si>
  <si>
    <t>"______" ___________________ 2019 р. ___________________</t>
  </si>
  <si>
    <t xml:space="preserve">Керівник               </t>
  </si>
  <si>
    <t xml:space="preserve">Проректор </t>
  </si>
  <si>
    <t>проектної групи         ______________________           Рижева Н.О.</t>
  </si>
  <si>
    <t>із науково-педагогічної роботи   ______________ Дінжос Р.В.</t>
  </si>
  <si>
    <t>ІІІ. Практична підготовка</t>
  </si>
  <si>
    <r>
      <t xml:space="preserve">з галузі знань   </t>
    </r>
    <r>
      <rPr>
        <u val="single"/>
        <sz val="10"/>
        <rFont val="Times New Roman Cyr"/>
        <family val="0"/>
      </rPr>
      <t>03 Гуманітарні науки</t>
    </r>
  </si>
  <si>
    <t>за спеціальністю  032 Історія та археологія</t>
  </si>
  <si>
    <t>V. Практична підготовка</t>
  </si>
  <si>
    <t>Форма і назва підсумкової атестації</t>
  </si>
  <si>
    <t>Асистентська практика у ЗВО III - IV рівня акредитації</t>
  </si>
  <si>
    <t>Керівник</t>
  </si>
  <si>
    <t>проектної групи          ______________________           Рижева Н.О.</t>
  </si>
  <si>
    <t>із науково-педагогічної роботи   ______________ Ситченко А.Л.</t>
  </si>
  <si>
    <t>Миколаївщина  в період Першої Світової війни</t>
  </si>
  <si>
    <t>Етносоціальні зміни в України в кінці ХХ - на початку ХХІ ст.</t>
  </si>
  <si>
    <t>Інформаційна грамотність</t>
  </si>
  <si>
    <t>Історія Північного Причорномор'я в загально-історичногому вимірі</t>
  </si>
  <si>
    <t>Методика викладання фахових історичних дисциплін у вищій школі</t>
  </si>
  <si>
    <t>Розвиток освіти в ранньомодерній та модерній Україні</t>
  </si>
  <si>
    <t>"Українське питання" в Російській імперії (кінець ХVІІІ-початок ХХ століття)</t>
  </si>
  <si>
    <t>"______" ___________________ 2018 р. ___________________</t>
  </si>
  <si>
    <t>Протокол № ____ від "_______" _______________ 2018 р.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</si>
</sst>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.00\ &quot;грн.&quot;_-;\-* #,##0.00\ &quot;грн.&quot;_-;_-* &quot;-&quot;??\ &quot;грн.&quot;_-;_-@_-"/>
    <numFmt numFmtId="183" formatCode="0.0"/>
    <numFmt numFmtId="184" formatCode="[$-FC19]d\ mmmm\ yyyy\ &quot;г.&quot;"/>
    <numFmt numFmtId="185" formatCode="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0"/>
    </font>
    <font>
      <u val="single"/>
      <sz val="8.25"/>
      <color indexed="12"/>
      <name val="Calibri"/>
      <family val="2"/>
    </font>
    <font>
      <sz val="8"/>
      <name val="Calibri"/>
      <family val="2"/>
    </font>
    <font>
      <b/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0"/>
      <name val="Cambria"/>
      <family val="1"/>
    </font>
    <font>
      <b/>
      <i/>
      <sz val="10"/>
      <name val="Times New Roman Cyr"/>
      <family val="0"/>
    </font>
    <font>
      <b/>
      <u val="single"/>
      <sz val="10"/>
      <name val="Times New Roman Cyr"/>
      <family val="0"/>
    </font>
    <font>
      <b/>
      <i/>
      <u val="single"/>
      <sz val="10"/>
      <name val="Times New Roman Cyr"/>
      <family val="0"/>
    </font>
    <font>
      <vertAlign val="superscript"/>
      <sz val="10"/>
      <name val="Times New Roman Cyr"/>
      <family val="0"/>
    </font>
    <font>
      <u val="single"/>
      <sz val="10"/>
      <name val="Times New Roman Cyr"/>
      <family val="0"/>
    </font>
    <font>
      <sz val="8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20"/>
      <name val="Arial Cyr"/>
      <family val="0"/>
    </font>
    <font>
      <sz val="11"/>
      <name val="Calibri"/>
      <family val="2"/>
    </font>
    <font>
      <sz val="14"/>
      <color indexed="17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B05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/>
      <right/>
      <top/>
      <bottom style="medium"/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/>
      <bottom style="thin">
        <color indexed="8"/>
      </bottom>
    </border>
    <border>
      <left style="medium"/>
      <right/>
      <top/>
      <bottom style="medium"/>
    </border>
    <border>
      <left style="medium"/>
      <right/>
      <top style="medium"/>
      <bottom style="thin">
        <color indexed="8"/>
      </bottom>
    </border>
    <border>
      <left/>
      <right style="medium"/>
      <top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>
        <color indexed="8"/>
      </right>
      <top style="thin">
        <color indexed="8"/>
      </top>
      <bottom style="medium"/>
    </border>
    <border>
      <left style="thin"/>
      <right/>
      <top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3" borderId="0" applyNumberFormat="0" applyBorder="0" applyAlignment="0" applyProtection="0"/>
    <xf numFmtId="0" fontId="4" fillId="13" borderId="1" applyNumberFormat="0" applyAlignment="0" applyProtection="0"/>
    <xf numFmtId="0" fontId="56" fillId="44" borderId="2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45" borderId="3" applyNumberFormat="0" applyAlignment="0" applyProtection="0"/>
    <xf numFmtId="0" fontId="58" fillId="45" borderId="2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7" applyNumberFormat="0" applyFill="0" applyAlignment="0" applyProtection="0"/>
    <xf numFmtId="0" fontId="63" fillId="0" borderId="8" applyNumberFormat="0" applyFill="0" applyAlignment="0" applyProtection="0"/>
    <xf numFmtId="0" fontId="8" fillId="46" borderId="9" applyNumberFormat="0" applyAlignment="0" applyProtection="0"/>
    <xf numFmtId="0" fontId="64" fillId="47" borderId="10" applyNumberFormat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6" fillId="49" borderId="1" applyNumberFormat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2" fillId="0" borderId="0">
      <alignment/>
      <protection/>
    </xf>
    <xf numFmtId="0" fontId="67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68" fillId="50" borderId="0" applyNumberFormat="0" applyBorder="0" applyAlignment="0" applyProtection="0"/>
    <xf numFmtId="0" fontId="11" fillId="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" fillId="52" borderId="13" applyNumberFormat="0" applyFont="0" applyAlignment="0" applyProtection="0"/>
    <xf numFmtId="9" fontId="0" fillId="0" borderId="0" applyFont="0" applyFill="0" applyBorder="0" applyAlignment="0" applyProtection="0"/>
    <xf numFmtId="0" fontId="5" fillId="49" borderId="14" applyNumberFormat="0" applyAlignment="0" applyProtection="0"/>
    <xf numFmtId="0" fontId="70" fillId="0" borderId="15" applyNumberFormat="0" applyFill="0" applyAlignment="0" applyProtection="0"/>
    <xf numFmtId="0" fontId="10" fillId="5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54" borderId="0" applyNumberFormat="0" applyBorder="0" applyAlignment="0" applyProtection="0"/>
  </cellStyleXfs>
  <cellXfs count="416">
    <xf numFmtId="0" fontId="0" fillId="0" borderId="0" xfId="0" applyAlignment="1">
      <alignment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 vertical="top" textRotation="90"/>
    </xf>
    <xf numFmtId="0" fontId="20" fillId="0" borderId="16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 textRotation="90"/>
    </xf>
    <xf numFmtId="0" fontId="20" fillId="0" borderId="16" xfId="0" applyFont="1" applyFill="1" applyBorder="1" applyAlignment="1">
      <alignment horizontal="center" vertical="top" textRotation="90" wrapText="1"/>
    </xf>
    <xf numFmtId="0" fontId="20" fillId="0" borderId="16" xfId="0" applyFont="1" applyBorder="1" applyAlignment="1">
      <alignment horizontal="center" vertical="top" textRotation="90" wrapText="1"/>
    </xf>
    <xf numFmtId="1" fontId="20" fillId="0" borderId="16" xfId="0" applyNumberFormat="1" applyFont="1" applyBorder="1" applyAlignment="1">
      <alignment horizontal="center" vertical="top" textRotation="90" wrapText="1"/>
    </xf>
    <xf numFmtId="0" fontId="21" fillId="0" borderId="16" xfId="0" applyFont="1" applyFill="1" applyBorder="1" applyAlignment="1">
      <alignment horizontal="center" vertical="top" textRotation="90" wrapText="1"/>
    </xf>
    <xf numFmtId="0" fontId="21" fillId="0" borderId="16" xfId="0" applyFont="1" applyBorder="1" applyAlignment="1">
      <alignment horizontal="center" vertical="top"/>
    </xf>
    <xf numFmtId="0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/>
    </xf>
    <xf numFmtId="0" fontId="23" fillId="0" borderId="16" xfId="0" applyFont="1" applyBorder="1" applyAlignment="1">
      <alignment horizontal="center" vertical="top"/>
    </xf>
    <xf numFmtId="1" fontId="23" fillId="0" borderId="16" xfId="0" applyNumberFormat="1" applyFont="1" applyBorder="1" applyAlignment="1">
      <alignment horizontal="center" vertical="top"/>
    </xf>
    <xf numFmtId="0" fontId="23" fillId="0" borderId="0" xfId="0" applyFont="1" applyBorder="1" applyAlignment="1">
      <alignment/>
    </xf>
    <xf numFmtId="0" fontId="16" fillId="0" borderId="0" xfId="90" applyFont="1">
      <alignment/>
      <protection/>
    </xf>
    <xf numFmtId="0" fontId="16" fillId="0" borderId="0" xfId="90" applyFont="1" applyAlignment="1">
      <alignment horizontal="center"/>
      <protection/>
    </xf>
    <xf numFmtId="0" fontId="24" fillId="0" borderId="0" xfId="90" applyFont="1">
      <alignment/>
      <protection/>
    </xf>
    <xf numFmtId="0" fontId="25" fillId="0" borderId="0" xfId="90" applyFont="1">
      <alignment/>
      <protection/>
    </xf>
    <xf numFmtId="0" fontId="16" fillId="0" borderId="0" xfId="90" applyFont="1" applyBorder="1" applyAlignment="1">
      <alignment horizontal="center"/>
      <protection/>
    </xf>
    <xf numFmtId="0" fontId="16" fillId="0" borderId="0" xfId="90" applyFont="1" applyFill="1" applyAlignment="1">
      <alignment horizontal="center"/>
      <protection/>
    </xf>
    <xf numFmtId="0" fontId="26" fillId="0" borderId="0" xfId="90" applyFont="1" applyAlignment="1">
      <alignment vertical="top" wrapText="1"/>
      <protection/>
    </xf>
    <xf numFmtId="0" fontId="16" fillId="0" borderId="0" xfId="90" applyFont="1" applyFill="1" applyAlignment="1">
      <alignment/>
      <protection/>
    </xf>
    <xf numFmtId="0" fontId="16" fillId="0" borderId="0" xfId="90" applyFont="1" applyBorder="1">
      <alignment/>
      <protection/>
    </xf>
    <xf numFmtId="0" fontId="27" fillId="0" borderId="0" xfId="90" applyFont="1" applyBorder="1">
      <alignment/>
      <protection/>
    </xf>
    <xf numFmtId="0" fontId="16" fillId="0" borderId="0" xfId="90" applyFont="1" applyFill="1">
      <alignment/>
      <protection/>
    </xf>
    <xf numFmtId="0" fontId="16" fillId="0" borderId="0" xfId="90" applyFont="1" applyFill="1" applyBorder="1">
      <alignment/>
      <protection/>
    </xf>
    <xf numFmtId="0" fontId="27" fillId="0" borderId="0" xfId="90" applyFont="1" applyFill="1" applyBorder="1">
      <alignment/>
      <protection/>
    </xf>
    <xf numFmtId="0" fontId="19" fillId="0" borderId="0" xfId="90" applyFont="1">
      <alignment/>
      <protection/>
    </xf>
    <xf numFmtId="0" fontId="16" fillId="0" borderId="0" xfId="90" applyFont="1" applyFill="1" applyAlignment="1">
      <alignment vertical="top"/>
      <protection/>
    </xf>
    <xf numFmtId="0" fontId="16" fillId="0" borderId="17" xfId="90" applyFont="1" applyFill="1" applyBorder="1" applyAlignment="1">
      <alignment horizontal="center" vertical="top"/>
      <protection/>
    </xf>
    <xf numFmtId="0" fontId="16" fillId="0" borderId="17" xfId="90" applyFont="1" applyFill="1" applyBorder="1" applyAlignment="1">
      <alignment horizontal="center" vertical="center"/>
      <protection/>
    </xf>
    <xf numFmtId="0" fontId="16" fillId="0" borderId="18" xfId="90" applyFont="1" applyFill="1" applyBorder="1" applyAlignment="1">
      <alignment horizontal="center"/>
      <protection/>
    </xf>
    <xf numFmtId="0" fontId="16" fillId="0" borderId="18" xfId="90" applyFont="1" applyFill="1" applyBorder="1" applyAlignment="1">
      <alignment horizontal="center" vertical="center"/>
      <protection/>
    </xf>
    <xf numFmtId="0" fontId="16" fillId="0" borderId="18" xfId="90" applyFont="1" applyFill="1" applyBorder="1" applyAlignment="1">
      <alignment horizontal="center" vertical="top"/>
      <protection/>
    </xf>
    <xf numFmtId="0" fontId="16" fillId="0" borderId="19" xfId="90" applyFont="1" applyFill="1" applyBorder="1" applyAlignment="1">
      <alignment horizontal="center" vertical="center" textRotation="90"/>
      <protection/>
    </xf>
    <xf numFmtId="0" fontId="16" fillId="0" borderId="19" xfId="90" applyFont="1" applyFill="1" applyBorder="1" applyAlignment="1">
      <alignment horizontal="center" vertical="center"/>
      <protection/>
    </xf>
    <xf numFmtId="0" fontId="16" fillId="0" borderId="19" xfId="90" applyFont="1" applyFill="1" applyBorder="1" applyAlignment="1">
      <alignment horizontal="center" vertical="top"/>
      <protection/>
    </xf>
    <xf numFmtId="49" fontId="16" fillId="0" borderId="19" xfId="90" applyNumberFormat="1" applyFont="1" applyFill="1" applyBorder="1" applyAlignment="1">
      <alignment horizontal="center" textRotation="90" wrapText="1"/>
      <protection/>
    </xf>
    <xf numFmtId="0" fontId="16" fillId="0" borderId="16" xfId="90" applyFont="1" applyFill="1" applyBorder="1" applyAlignment="1">
      <alignment horizontal="center" vertical="center"/>
      <protection/>
    </xf>
    <xf numFmtId="0" fontId="19" fillId="0" borderId="16" xfId="90" applyFont="1" applyFill="1" applyBorder="1" applyAlignment="1">
      <alignment horizontal="center" vertical="center"/>
      <protection/>
    </xf>
    <xf numFmtId="0" fontId="16" fillId="0" borderId="0" xfId="90" applyFont="1" applyFill="1" applyAlignment="1">
      <alignment horizontal="center" vertical="center"/>
      <protection/>
    </xf>
    <xf numFmtId="0" fontId="16" fillId="0" borderId="0" xfId="90" applyFont="1" applyAlignment="1">
      <alignment horizontal="center" vertical="center"/>
      <protection/>
    </xf>
    <xf numFmtId="0" fontId="16" fillId="0" borderId="20" xfId="90" applyFont="1" applyFill="1" applyBorder="1" applyAlignment="1">
      <alignment horizontal="left" vertical="center"/>
      <protection/>
    </xf>
    <xf numFmtId="0" fontId="19" fillId="0" borderId="21" xfId="90" applyFont="1" applyFill="1" applyBorder="1" applyAlignment="1">
      <alignment horizontal="center" vertical="center"/>
      <protection/>
    </xf>
    <xf numFmtId="0" fontId="25" fillId="0" borderId="21" xfId="90" applyFont="1" applyFill="1" applyBorder="1" applyAlignment="1">
      <alignment horizontal="center" vertical="center"/>
      <protection/>
    </xf>
    <xf numFmtId="0" fontId="19" fillId="0" borderId="22" xfId="90" applyFont="1" applyFill="1" applyBorder="1" applyAlignment="1">
      <alignment horizontal="center" vertical="center"/>
      <protection/>
    </xf>
    <xf numFmtId="0" fontId="16" fillId="0" borderId="0" xfId="90" applyFont="1" applyFill="1" applyAlignment="1">
      <alignment horizontal="left" vertical="center"/>
      <protection/>
    </xf>
    <xf numFmtId="0" fontId="16" fillId="0" borderId="0" xfId="90" applyFont="1" applyFill="1" applyBorder="1" applyAlignment="1">
      <alignment horizontal="center" vertical="center"/>
      <protection/>
    </xf>
    <xf numFmtId="0" fontId="16" fillId="55" borderId="16" xfId="90" applyFont="1" applyFill="1" applyBorder="1" applyAlignment="1">
      <alignment horizontal="center" vertical="center"/>
      <protection/>
    </xf>
    <xf numFmtId="0" fontId="29" fillId="0" borderId="16" xfId="90" applyFont="1" applyFill="1" applyBorder="1" applyAlignment="1">
      <alignment horizontal="center" vertical="center"/>
      <protection/>
    </xf>
    <xf numFmtId="0" fontId="16" fillId="55" borderId="19" xfId="90" applyFont="1" applyFill="1" applyBorder="1" applyAlignment="1">
      <alignment horizontal="center" vertical="center"/>
      <protection/>
    </xf>
    <xf numFmtId="0" fontId="16" fillId="0" borderId="0" xfId="90" applyFont="1" applyAlignment="1">
      <alignment vertical="center"/>
      <protection/>
    </xf>
    <xf numFmtId="0" fontId="20" fillId="0" borderId="16" xfId="0" applyFont="1" applyFill="1" applyBorder="1" applyAlignment="1">
      <alignment horizontal="center" textRotation="90" wrapText="1"/>
    </xf>
    <xf numFmtId="0" fontId="30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/>
    </xf>
    <xf numFmtId="0" fontId="31" fillId="0" borderId="16" xfId="0" applyFont="1" applyBorder="1" applyAlignment="1">
      <alignment horizontal="left" vertical="justify"/>
    </xf>
    <xf numFmtId="1" fontId="30" fillId="0" borderId="16" xfId="0" applyNumberFormat="1" applyFont="1" applyFill="1" applyBorder="1" applyAlignment="1">
      <alignment horizontal="center" vertical="center"/>
    </xf>
    <xf numFmtId="1" fontId="30" fillId="0" borderId="16" xfId="0" applyNumberFormat="1" applyFont="1" applyBorder="1" applyAlignment="1">
      <alignment horizontal="center" vertical="center"/>
    </xf>
    <xf numFmtId="0" fontId="30" fillId="0" borderId="20" xfId="91" applyFont="1" applyFill="1" applyBorder="1" applyAlignment="1">
      <alignment horizontal="center" vertical="top" wrapText="1"/>
      <protection/>
    </xf>
    <xf numFmtId="1" fontId="30" fillId="0" borderId="16" xfId="0" applyNumberFormat="1" applyFont="1" applyBorder="1" applyAlignment="1">
      <alignment horizontal="center" vertical="top"/>
    </xf>
    <xf numFmtId="0" fontId="31" fillId="0" borderId="0" xfId="0" applyFont="1" applyBorder="1" applyAlignment="1">
      <alignment/>
    </xf>
    <xf numFmtId="16" fontId="30" fillId="0" borderId="16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top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top" wrapText="1"/>
    </xf>
    <xf numFmtId="0" fontId="31" fillId="0" borderId="16" xfId="0" applyFont="1" applyFill="1" applyBorder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/>
    </xf>
    <xf numFmtId="1" fontId="31" fillId="0" borderId="16" xfId="0" applyNumberFormat="1" applyFont="1" applyFill="1" applyBorder="1" applyAlignment="1">
      <alignment horizontal="center" vertical="center"/>
    </xf>
    <xf numFmtId="183" fontId="31" fillId="0" borderId="16" xfId="0" applyNumberFormat="1" applyFont="1" applyFill="1" applyBorder="1" applyAlignment="1">
      <alignment horizontal="center" vertical="center"/>
    </xf>
    <xf numFmtId="183" fontId="30" fillId="0" borderId="16" xfId="0" applyNumberFormat="1" applyFont="1" applyFill="1" applyBorder="1" applyAlignment="1">
      <alignment horizontal="center" vertical="center"/>
    </xf>
    <xf numFmtId="0" fontId="31" fillId="0" borderId="16" xfId="0" applyFont="1" applyBorder="1" applyAlignment="1">
      <alignment horizontal="left" vertical="top" wrapText="1"/>
    </xf>
    <xf numFmtId="0" fontId="30" fillId="0" borderId="16" xfId="91" applyFont="1" applyFill="1" applyBorder="1" applyAlignment="1">
      <alignment horizontal="center" vertical="top" wrapText="1"/>
      <protection/>
    </xf>
    <xf numFmtId="0" fontId="30" fillId="0" borderId="16" xfId="0" applyFont="1" applyFill="1" applyBorder="1" applyAlignment="1">
      <alignment horizontal="center" vertical="top"/>
    </xf>
    <xf numFmtId="1" fontId="30" fillId="0" borderId="16" xfId="0" applyNumberFormat="1" applyFont="1" applyFill="1" applyBorder="1" applyAlignment="1">
      <alignment horizontal="center" vertical="top"/>
    </xf>
    <xf numFmtId="0" fontId="31" fillId="0" borderId="16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183" fontId="31" fillId="0" borderId="16" xfId="0" applyNumberFormat="1" applyFont="1" applyBorder="1" applyAlignment="1">
      <alignment horizontal="center" vertical="center"/>
    </xf>
    <xf numFmtId="0" fontId="31" fillId="0" borderId="16" xfId="91" applyFont="1" applyFill="1" applyBorder="1" applyAlignment="1">
      <alignment horizontal="center" vertical="top" wrapText="1"/>
      <protection/>
    </xf>
    <xf numFmtId="0" fontId="30" fillId="0" borderId="16" xfId="0" applyFont="1" applyFill="1" applyBorder="1" applyAlignment="1">
      <alignment horizontal="left" vertical="top" wrapText="1"/>
    </xf>
    <xf numFmtId="0" fontId="30" fillId="0" borderId="20" xfId="0" applyFont="1" applyBorder="1" applyAlignment="1">
      <alignment horizontal="center" vertical="center"/>
    </xf>
    <xf numFmtId="0" fontId="29" fillId="0" borderId="19" xfId="90" applyFont="1" applyFill="1" applyBorder="1" applyAlignment="1">
      <alignment horizontal="center" vertical="center"/>
      <protection/>
    </xf>
    <xf numFmtId="1" fontId="31" fillId="0" borderId="0" xfId="0" applyNumberFormat="1" applyFont="1" applyBorder="1" applyAlignment="1">
      <alignment/>
    </xf>
    <xf numFmtId="2" fontId="30" fillId="0" borderId="16" xfId="0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6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20" xfId="91" applyFont="1" applyFill="1" applyBorder="1" applyAlignment="1">
      <alignment horizontal="left" vertical="center" wrapText="1"/>
      <protection/>
    </xf>
    <xf numFmtId="0" fontId="30" fillId="0" borderId="22" xfId="0" applyFont="1" applyBorder="1" applyAlignment="1">
      <alignment horizontal="center" vertical="justify"/>
    </xf>
    <xf numFmtId="0" fontId="30" fillId="0" borderId="16" xfId="0" applyNumberFormat="1" applyFont="1" applyBorder="1" applyAlignment="1" applyProtection="1">
      <alignment horizontal="center" vertical="top"/>
      <protection locked="0"/>
    </xf>
    <xf numFmtId="0" fontId="31" fillId="0" borderId="0" xfId="0" applyFont="1" applyAlignment="1">
      <alignment/>
    </xf>
    <xf numFmtId="0" fontId="31" fillId="0" borderId="23" xfId="92" applyFont="1" applyFill="1" applyBorder="1" applyAlignment="1">
      <alignment vertical="center" wrapText="1"/>
      <protection/>
    </xf>
    <xf numFmtId="0" fontId="31" fillId="0" borderId="23" xfId="92" applyFont="1" applyFill="1" applyBorder="1" applyAlignment="1" applyProtection="1">
      <alignment vertical="center" wrapText="1"/>
      <protection hidden="1" locked="0"/>
    </xf>
    <xf numFmtId="0" fontId="31" fillId="55" borderId="23" xfId="0" applyFont="1" applyFill="1" applyBorder="1" applyAlignment="1" applyProtection="1">
      <alignment vertical="center" wrapText="1"/>
      <protection locked="0"/>
    </xf>
    <xf numFmtId="1" fontId="30" fillId="0" borderId="16" xfId="0" applyNumberFormat="1" applyFont="1" applyBorder="1" applyAlignment="1" applyProtection="1">
      <alignment horizontal="center" vertical="top"/>
      <protection locked="0"/>
    </xf>
    <xf numFmtId="1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183" fontId="35" fillId="0" borderId="0" xfId="0" applyNumberFormat="1" applyFont="1" applyBorder="1" applyAlignment="1">
      <alignment/>
    </xf>
    <xf numFmtId="1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16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49" fontId="35" fillId="0" borderId="26" xfId="0" applyNumberFormat="1" applyFont="1" applyBorder="1" applyAlignment="1">
      <alignment/>
    </xf>
    <xf numFmtId="0" fontId="35" fillId="0" borderId="27" xfId="0" applyFont="1" applyBorder="1" applyAlignment="1">
      <alignment/>
    </xf>
    <xf numFmtId="0" fontId="35" fillId="0" borderId="28" xfId="0" applyFont="1" applyBorder="1" applyAlignment="1">
      <alignment horizontal="center"/>
    </xf>
    <xf numFmtId="49" fontId="35" fillId="0" borderId="0" xfId="0" applyNumberFormat="1" applyFont="1" applyAlignment="1">
      <alignment/>
    </xf>
    <xf numFmtId="183" fontId="35" fillId="0" borderId="0" xfId="0" applyNumberFormat="1" applyFont="1" applyAlignment="1">
      <alignment/>
    </xf>
    <xf numFmtId="0" fontId="35" fillId="0" borderId="29" xfId="0" applyFont="1" applyBorder="1" applyAlignment="1">
      <alignment/>
    </xf>
    <xf numFmtId="49" fontId="35" fillId="0" borderId="30" xfId="0" applyNumberFormat="1" applyFont="1" applyBorder="1" applyAlignment="1">
      <alignment horizontal="center"/>
    </xf>
    <xf numFmtId="49" fontId="35" fillId="0" borderId="29" xfId="0" applyNumberFormat="1" applyFont="1" applyBorder="1" applyAlignment="1">
      <alignment horizontal="center"/>
    </xf>
    <xf numFmtId="1" fontId="35" fillId="0" borderId="24" xfId="0" applyNumberFormat="1" applyFont="1" applyBorder="1" applyAlignment="1">
      <alignment horizontal="center"/>
    </xf>
    <xf numFmtId="49" fontId="35" fillId="0" borderId="31" xfId="0" applyNumberFormat="1" applyFont="1" applyBorder="1" applyAlignment="1">
      <alignment horizontal="center"/>
    </xf>
    <xf numFmtId="0" fontId="35" fillId="0" borderId="32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24" xfId="0" applyFont="1" applyFill="1" applyBorder="1" applyAlignment="1">
      <alignment horizontal="center"/>
    </xf>
    <xf numFmtId="1" fontId="35" fillId="0" borderId="24" xfId="0" applyNumberFormat="1" applyFont="1" applyFill="1" applyBorder="1" applyAlignment="1">
      <alignment horizontal="center"/>
    </xf>
    <xf numFmtId="49" fontId="35" fillId="0" borderId="31" xfId="0" applyNumberFormat="1" applyFont="1" applyFill="1" applyBorder="1" applyAlignment="1">
      <alignment horizontal="center"/>
    </xf>
    <xf numFmtId="0" fontId="35" fillId="0" borderId="32" xfId="0" applyFont="1" applyFill="1" applyBorder="1" applyAlignment="1">
      <alignment/>
    </xf>
    <xf numFmtId="0" fontId="35" fillId="0" borderId="34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Fill="1" applyAlignment="1">
      <alignment/>
    </xf>
    <xf numFmtId="1" fontId="35" fillId="0" borderId="31" xfId="0" applyNumberFormat="1" applyFont="1" applyFill="1" applyBorder="1" applyAlignment="1">
      <alignment horizontal="center"/>
    </xf>
    <xf numFmtId="1" fontId="35" fillId="0" borderId="32" xfId="0" applyNumberFormat="1" applyFont="1" applyFill="1" applyBorder="1" applyAlignment="1">
      <alignment/>
    </xf>
    <xf numFmtId="0" fontId="35" fillId="0" borderId="34" xfId="0" applyFont="1" applyFill="1" applyBorder="1" applyAlignment="1">
      <alignment/>
    </xf>
    <xf numFmtId="0" fontId="35" fillId="0" borderId="0" xfId="0" applyFont="1" applyAlignment="1">
      <alignment/>
    </xf>
    <xf numFmtId="1" fontId="35" fillId="0" borderId="3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5" fillId="0" borderId="24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/>
    </xf>
    <xf numFmtId="49" fontId="35" fillId="0" borderId="35" xfId="0" applyNumberFormat="1" applyFont="1" applyBorder="1" applyAlignment="1">
      <alignment horizontal="center"/>
    </xf>
    <xf numFmtId="0" fontId="35" fillId="0" borderId="36" xfId="0" applyFont="1" applyBorder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37" xfId="0" applyFont="1" applyBorder="1" applyAlignment="1">
      <alignment/>
    </xf>
    <xf numFmtId="0" fontId="45" fillId="0" borderId="0" xfId="0" applyFont="1" applyFill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5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49" fontId="39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45" fillId="56" borderId="0" xfId="0" applyFont="1" applyFill="1" applyAlignment="1">
      <alignment/>
    </xf>
    <xf numFmtId="0" fontId="45" fillId="0" borderId="0" xfId="0" applyFont="1" applyAlignment="1">
      <alignment/>
    </xf>
    <xf numFmtId="183" fontId="73" fillId="0" borderId="16" xfId="0" applyNumberFormat="1" applyFont="1" applyBorder="1" applyAlignment="1">
      <alignment horizontal="center" vertical="center"/>
    </xf>
    <xf numFmtId="183" fontId="31" fillId="0" borderId="18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top"/>
    </xf>
    <xf numFmtId="0" fontId="31" fillId="0" borderId="0" xfId="0" applyFont="1" applyAlignment="1">
      <alignment vertical="center" wrapText="1"/>
    </xf>
    <xf numFmtId="0" fontId="31" fillId="0" borderId="23" xfId="0" applyFont="1" applyFill="1" applyBorder="1" applyAlignment="1" applyProtection="1">
      <alignment vertical="center" wrapText="1"/>
      <protection locked="0"/>
    </xf>
    <xf numFmtId="0" fontId="31" fillId="55" borderId="23" xfId="92" applyFont="1" applyFill="1" applyBorder="1" applyAlignment="1" applyProtection="1">
      <alignment vertical="center" wrapText="1"/>
      <protection hidden="1" locked="0"/>
    </xf>
    <xf numFmtId="0" fontId="30" fillId="0" borderId="0" xfId="0" applyFont="1" applyAlignment="1">
      <alignment horizontal="left"/>
    </xf>
    <xf numFmtId="0" fontId="16" fillId="0" borderId="0" xfId="90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16" fillId="0" borderId="0" xfId="90" applyFont="1" applyAlignment="1">
      <alignment horizontal="center"/>
      <protection/>
    </xf>
    <xf numFmtId="0" fontId="16" fillId="0" borderId="0" xfId="90" applyFont="1" applyFill="1" applyAlignment="1">
      <alignment horizontal="left"/>
      <protection/>
    </xf>
    <xf numFmtId="0" fontId="16" fillId="0" borderId="0" xfId="90" applyFont="1" applyAlignment="1">
      <alignment/>
      <protection/>
    </xf>
    <xf numFmtId="0" fontId="16" fillId="0" borderId="0" xfId="90" applyFont="1" applyAlignment="1">
      <alignment horizontal="left"/>
      <protection/>
    </xf>
    <xf numFmtId="0" fontId="16" fillId="0" borderId="0" xfId="90" applyFont="1" applyAlignment="1">
      <alignment horizontal="left" vertical="justify"/>
      <protection/>
    </xf>
    <xf numFmtId="0" fontId="16" fillId="0" borderId="0" xfId="90" applyFont="1" applyAlignment="1">
      <alignment horizontal="center" vertical="justify"/>
      <protection/>
    </xf>
    <xf numFmtId="0" fontId="16" fillId="0" borderId="0" xfId="90" applyFont="1" applyBorder="1" applyAlignment="1">
      <alignment horizontal="left"/>
      <protection/>
    </xf>
    <xf numFmtId="0" fontId="19" fillId="0" borderId="0" xfId="90" applyFont="1" applyAlignment="1">
      <alignment horizontal="center" vertical="center"/>
      <protection/>
    </xf>
    <xf numFmtId="0" fontId="16" fillId="0" borderId="0" xfId="90" applyFont="1" applyAlignment="1">
      <alignment horizontal="left" vertical="top" wrapText="1"/>
      <protection/>
    </xf>
    <xf numFmtId="0" fontId="16" fillId="0" borderId="0" xfId="90" applyFont="1" applyAlignment="1">
      <alignment horizontal="center" vertical="top"/>
      <protection/>
    </xf>
    <xf numFmtId="0" fontId="16" fillId="0" borderId="0" xfId="90" applyFont="1" applyFill="1" applyAlignment="1">
      <alignment horizontal="left" wrapText="1"/>
      <protection/>
    </xf>
    <xf numFmtId="0" fontId="16" fillId="0" borderId="0" xfId="90" applyFont="1" applyFill="1" applyAlignment="1">
      <alignment/>
      <protection/>
    </xf>
    <xf numFmtId="0" fontId="0" fillId="0" borderId="0" xfId="0" applyAlignment="1">
      <alignment/>
    </xf>
    <xf numFmtId="0" fontId="19" fillId="0" borderId="0" xfId="90" applyFont="1" applyAlignment="1">
      <alignment horizontal="center"/>
      <protection/>
    </xf>
    <xf numFmtId="0" fontId="0" fillId="0" borderId="0" xfId="0" applyAlignment="1">
      <alignment horizontal="center"/>
    </xf>
    <xf numFmtId="0" fontId="16" fillId="0" borderId="0" xfId="90" applyFont="1" applyFill="1" applyAlignment="1">
      <alignment vertical="top" wrapText="1"/>
      <protection/>
    </xf>
    <xf numFmtId="0" fontId="16" fillId="0" borderId="0" xfId="90" applyFont="1" applyFill="1" applyAlignment="1">
      <alignment horizontal="center"/>
      <protection/>
    </xf>
    <xf numFmtId="0" fontId="16" fillId="0" borderId="0" xfId="90" applyFont="1" applyAlignment="1">
      <alignment vertical="center"/>
      <protection/>
    </xf>
    <xf numFmtId="0" fontId="16" fillId="0" borderId="20" xfId="90" applyFont="1" applyFill="1" applyBorder="1" applyAlignment="1">
      <alignment horizontal="center" vertical="center"/>
      <protection/>
    </xf>
    <xf numFmtId="0" fontId="16" fillId="0" borderId="21" xfId="90" applyFont="1" applyFill="1" applyBorder="1" applyAlignment="1">
      <alignment horizontal="center" vertical="center"/>
      <protection/>
    </xf>
    <xf numFmtId="0" fontId="16" fillId="0" borderId="22" xfId="90" applyFont="1" applyFill="1" applyBorder="1" applyAlignment="1">
      <alignment horizontal="center" vertical="center"/>
      <protection/>
    </xf>
    <xf numFmtId="0" fontId="16" fillId="0" borderId="17" xfId="90" applyFont="1" applyFill="1" applyBorder="1" applyAlignment="1">
      <alignment horizontal="center" vertical="center" textRotation="90"/>
      <protection/>
    </xf>
    <xf numFmtId="0" fontId="16" fillId="0" borderId="18" xfId="90" applyFont="1" applyFill="1" applyBorder="1" applyAlignment="1">
      <alignment horizontal="center" vertical="center" textRotation="90"/>
      <protection/>
    </xf>
    <xf numFmtId="0" fontId="16" fillId="0" borderId="19" xfId="90" applyFont="1" applyFill="1" applyBorder="1" applyAlignment="1">
      <alignment horizontal="center" vertical="center" textRotation="90"/>
      <protection/>
    </xf>
    <xf numFmtId="49" fontId="16" fillId="0" borderId="17" xfId="90" applyNumberFormat="1" applyFont="1" applyFill="1" applyBorder="1" applyAlignment="1">
      <alignment horizontal="center" textRotation="90" wrapText="1"/>
      <protection/>
    </xf>
    <xf numFmtId="49" fontId="16" fillId="0" borderId="18" xfId="90" applyNumberFormat="1" applyFont="1" applyFill="1" applyBorder="1" applyAlignment="1">
      <alignment horizontal="center" textRotation="90" wrapText="1"/>
      <protection/>
    </xf>
    <xf numFmtId="49" fontId="16" fillId="0" borderId="19" xfId="90" applyNumberFormat="1" applyFont="1" applyFill="1" applyBorder="1" applyAlignment="1">
      <alignment horizontal="center" textRotation="90" wrapText="1"/>
      <protection/>
    </xf>
    <xf numFmtId="0" fontId="16" fillId="0" borderId="0" xfId="90" applyFont="1" applyAlignment="1">
      <alignment vertical="center" wrapText="1"/>
      <protection/>
    </xf>
    <xf numFmtId="0" fontId="16" fillId="0" borderId="38" xfId="90" applyFont="1" applyFill="1" applyBorder="1" applyAlignment="1">
      <alignment horizontal="center"/>
      <protection/>
    </xf>
    <xf numFmtId="0" fontId="0" fillId="0" borderId="38" xfId="0" applyBorder="1" applyAlignment="1">
      <alignment/>
    </xf>
    <xf numFmtId="49" fontId="16" fillId="0" borderId="0" xfId="90" applyNumberFormat="1" applyFont="1" applyFill="1" applyAlignment="1">
      <alignment vertical="top" wrapText="1"/>
      <protection/>
    </xf>
    <xf numFmtId="1" fontId="31" fillId="0" borderId="1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31" fillId="0" borderId="19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7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Border="1" applyAlignment="1">
      <alignment horizontal="center" wrapText="1"/>
    </xf>
    <xf numFmtId="0" fontId="30" fillId="0" borderId="20" xfId="91" applyFont="1" applyFill="1" applyBorder="1" applyAlignment="1">
      <alignment horizontal="center" vertical="top" wrapText="1"/>
      <protection/>
    </xf>
    <xf numFmtId="0" fontId="30" fillId="0" borderId="22" xfId="91" applyFont="1" applyFill="1" applyBorder="1" applyAlignment="1">
      <alignment horizontal="center" vertical="top" wrapText="1"/>
      <protection/>
    </xf>
    <xf numFmtId="0" fontId="20" fillId="0" borderId="16" xfId="0" applyFont="1" applyFill="1" applyBorder="1" applyAlignment="1">
      <alignment horizontal="center" vertical="justify" textRotation="90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textRotation="90"/>
    </xf>
    <xf numFmtId="1" fontId="20" fillId="0" borderId="16" xfId="0" applyNumberFormat="1" applyFont="1" applyBorder="1" applyAlignment="1">
      <alignment horizontal="center" textRotation="90" wrapText="1"/>
    </xf>
    <xf numFmtId="1" fontId="31" fillId="0" borderId="17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textRotation="90" wrapText="1"/>
    </xf>
    <xf numFmtId="0" fontId="20" fillId="0" borderId="16" xfId="0" applyFont="1" applyBorder="1" applyAlignment="1">
      <alignment horizontal="center" textRotation="90" wrapText="1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justify" textRotation="90" wrapText="1"/>
    </xf>
    <xf numFmtId="0" fontId="20" fillId="0" borderId="16" xfId="0" applyFont="1" applyBorder="1" applyAlignment="1">
      <alignment horizontal="center" vertical="justify" textRotation="90"/>
    </xf>
    <xf numFmtId="183" fontId="31" fillId="0" borderId="17" xfId="0" applyNumberFormat="1" applyFont="1" applyBorder="1" applyAlignment="1">
      <alignment horizontal="center" vertical="center"/>
    </xf>
    <xf numFmtId="183" fontId="31" fillId="0" borderId="1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0" fillId="0" borderId="17" xfId="0" applyFont="1" applyFill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30" fillId="0" borderId="20" xfId="0" applyFont="1" applyBorder="1" applyAlignment="1">
      <alignment horizontal="center" vertical="center"/>
    </xf>
    <xf numFmtId="0" fontId="31" fillId="0" borderId="22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30" fillId="0" borderId="20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0" fontId="31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5" fillId="0" borderId="41" xfId="0" applyFont="1" applyBorder="1" applyAlignment="1">
      <alignment horizontal="left"/>
    </xf>
    <xf numFmtId="0" fontId="35" fillId="0" borderId="25" xfId="0" applyFont="1" applyBorder="1" applyAlignment="1">
      <alignment/>
    </xf>
    <xf numFmtId="0" fontId="35" fillId="0" borderId="24" xfId="0" applyFont="1" applyBorder="1" applyAlignment="1">
      <alignment/>
    </xf>
    <xf numFmtId="0" fontId="35" fillId="0" borderId="42" xfId="0" applyFont="1" applyBorder="1" applyAlignment="1">
      <alignment horizontal="left"/>
    </xf>
    <xf numFmtId="0" fontId="35" fillId="0" borderId="28" xfId="0" applyFont="1" applyBorder="1" applyAlignment="1">
      <alignment/>
    </xf>
    <xf numFmtId="0" fontId="35" fillId="0" borderId="27" xfId="0" applyFont="1" applyBorder="1" applyAlignment="1">
      <alignment/>
    </xf>
    <xf numFmtId="0" fontId="3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49" fontId="33" fillId="0" borderId="0" xfId="0" applyNumberFormat="1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5" fillId="0" borderId="29" xfId="0" applyFont="1" applyBorder="1" applyAlignment="1">
      <alignment/>
    </xf>
    <xf numFmtId="0" fontId="35" fillId="0" borderId="30" xfId="0" applyFont="1" applyBorder="1" applyAlignment="1">
      <alignment/>
    </xf>
    <xf numFmtId="1" fontId="21" fillId="0" borderId="0" xfId="0" applyNumberFormat="1" applyFont="1" applyBorder="1" applyAlignment="1">
      <alignment horizontal="center" vertical="center" wrapText="1"/>
    </xf>
    <xf numFmtId="0" fontId="21" fillId="0" borderId="4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35" fillId="0" borderId="45" xfId="0" applyFont="1" applyBorder="1" applyAlignment="1">
      <alignment horizontal="left" vertical="top"/>
    </xf>
    <xf numFmtId="0" fontId="35" fillId="0" borderId="32" xfId="0" applyFont="1" applyBorder="1" applyAlignment="1">
      <alignment/>
    </xf>
    <xf numFmtId="0" fontId="35" fillId="0" borderId="46" xfId="0" applyFont="1" applyBorder="1" applyAlignment="1">
      <alignment/>
    </xf>
    <xf numFmtId="0" fontId="35" fillId="0" borderId="16" xfId="0" applyFont="1" applyBorder="1" applyAlignment="1">
      <alignment horizontal="left"/>
    </xf>
    <xf numFmtId="0" fontId="36" fillId="0" borderId="47" xfId="0" applyFont="1" applyBorder="1" applyAlignment="1">
      <alignment/>
    </xf>
    <xf numFmtId="0" fontId="36" fillId="0" borderId="39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5" fillId="57" borderId="49" xfId="0" applyFont="1" applyFill="1" applyBorder="1" applyAlignment="1">
      <alignment horizontal="center" vertical="center" wrapText="1"/>
    </xf>
    <xf numFmtId="0" fontId="35" fillId="57" borderId="50" xfId="0" applyFont="1" applyFill="1" applyBorder="1" applyAlignment="1">
      <alignment horizontal="center" vertical="center" wrapText="1"/>
    </xf>
    <xf numFmtId="0" fontId="35" fillId="57" borderId="51" xfId="0" applyFont="1" applyFill="1" applyBorder="1" applyAlignment="1">
      <alignment horizontal="center" vertical="center" wrapText="1"/>
    </xf>
    <xf numFmtId="0" fontId="35" fillId="57" borderId="52" xfId="0" applyFont="1" applyFill="1" applyBorder="1" applyAlignment="1">
      <alignment horizontal="center" vertical="center" wrapText="1"/>
    </xf>
    <xf numFmtId="0" fontId="35" fillId="57" borderId="28" xfId="0" applyFont="1" applyFill="1" applyBorder="1" applyAlignment="1">
      <alignment horizontal="center" vertical="center" wrapText="1"/>
    </xf>
    <xf numFmtId="0" fontId="35" fillId="57" borderId="53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right" vertical="top"/>
    </xf>
    <xf numFmtId="0" fontId="35" fillId="0" borderId="54" xfId="0" applyFont="1" applyBorder="1" applyAlignment="1">
      <alignment horizontal="left"/>
    </xf>
    <xf numFmtId="0" fontId="36" fillId="0" borderId="55" xfId="0" applyFont="1" applyBorder="1" applyAlignment="1">
      <alignment/>
    </xf>
    <xf numFmtId="49" fontId="33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49" fontId="35" fillId="0" borderId="56" xfId="0" applyNumberFormat="1" applyFont="1" applyBorder="1" applyAlignment="1">
      <alignment horizontal="center"/>
    </xf>
    <xf numFmtId="0" fontId="35" fillId="0" borderId="57" xfId="0" applyFont="1" applyBorder="1" applyAlignment="1">
      <alignment/>
    </xf>
    <xf numFmtId="0" fontId="35" fillId="0" borderId="58" xfId="0" applyFont="1" applyBorder="1" applyAlignment="1">
      <alignment horizontal="center" wrapText="1"/>
    </xf>
    <xf numFmtId="0" fontId="36" fillId="0" borderId="59" xfId="0" applyFont="1" applyBorder="1" applyAlignment="1">
      <alignment wrapText="1"/>
    </xf>
    <xf numFmtId="0" fontId="35" fillId="0" borderId="60" xfId="0" applyFont="1" applyBorder="1" applyAlignment="1">
      <alignment wrapText="1"/>
    </xf>
    <xf numFmtId="0" fontId="36" fillId="0" borderId="61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5" fillId="0" borderId="62" xfId="0" applyFont="1" applyBorder="1" applyAlignment="1">
      <alignment wrapText="1"/>
    </xf>
    <xf numFmtId="0" fontId="35" fillId="0" borderId="63" xfId="0" applyFont="1" applyBorder="1" applyAlignment="1">
      <alignment wrapText="1"/>
    </xf>
    <xf numFmtId="0" fontId="35" fillId="0" borderId="25" xfId="0" applyFont="1" applyBorder="1" applyAlignment="1">
      <alignment wrapText="1"/>
    </xf>
    <xf numFmtId="0" fontId="35" fillId="0" borderId="24" xfId="0" applyFont="1" applyBorder="1" applyAlignment="1">
      <alignment wrapText="1"/>
    </xf>
    <xf numFmtId="1" fontId="35" fillId="0" borderId="60" xfId="0" applyNumberFormat="1" applyFont="1" applyBorder="1" applyAlignment="1">
      <alignment horizontal="center" vertical="center" wrapText="1"/>
    </xf>
    <xf numFmtId="0" fontId="35" fillId="0" borderId="62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5" fillId="0" borderId="29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33" xfId="0" applyFont="1" applyBorder="1" applyAlignment="1">
      <alignment vertical="center"/>
    </xf>
    <xf numFmtId="0" fontId="33" fillId="0" borderId="56" xfId="0" applyFont="1" applyBorder="1" applyAlignment="1">
      <alignment horizontal="center" vertical="center"/>
    </xf>
    <xf numFmtId="0" fontId="33" fillId="0" borderId="57" xfId="0" applyFont="1" applyBorder="1" applyAlignment="1">
      <alignment vertical="center"/>
    </xf>
    <xf numFmtId="0" fontId="34" fillId="0" borderId="56" xfId="0" applyFont="1" applyBorder="1" applyAlignment="1">
      <alignment horizontal="center" vertical="center" wrapText="1"/>
    </xf>
    <xf numFmtId="0" fontId="34" fillId="0" borderId="57" xfId="0" applyFont="1" applyBorder="1" applyAlignment="1">
      <alignment vertical="center" wrapText="1"/>
    </xf>
    <xf numFmtId="0" fontId="34" fillId="0" borderId="64" xfId="0" applyFont="1" applyBorder="1" applyAlignment="1">
      <alignment vertical="center" wrapText="1"/>
    </xf>
    <xf numFmtId="0" fontId="34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35" fillId="0" borderId="62" xfId="0" applyFont="1" applyBorder="1" applyAlignment="1">
      <alignment horizontal="center" vertical="center"/>
    </xf>
    <xf numFmtId="0" fontId="35" fillId="0" borderId="24" xfId="0" applyFont="1" applyBorder="1" applyAlignment="1">
      <alignment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top"/>
    </xf>
    <xf numFmtId="0" fontId="33" fillId="0" borderId="36" xfId="0" applyFont="1" applyBorder="1" applyAlignment="1">
      <alignment horizontal="center" vertical="top"/>
    </xf>
    <xf numFmtId="0" fontId="33" fillId="0" borderId="68" xfId="0" applyFont="1" applyBorder="1" applyAlignment="1">
      <alignment horizontal="center" vertical="top"/>
    </xf>
    <xf numFmtId="49" fontId="33" fillId="0" borderId="28" xfId="0" applyNumberFormat="1" applyFont="1" applyBorder="1" applyAlignment="1">
      <alignment horizontal="center"/>
    </xf>
    <xf numFmtId="1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183" fontId="33" fillId="0" borderId="0" xfId="0" applyNumberFormat="1" applyFont="1" applyBorder="1" applyAlignment="1">
      <alignment/>
    </xf>
    <xf numFmtId="1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47" fillId="0" borderId="0" xfId="0" applyFont="1" applyAlignment="1">
      <alignment/>
    </xf>
    <xf numFmtId="49" fontId="33" fillId="0" borderId="56" xfId="0" applyNumberFormat="1" applyFont="1" applyBorder="1" applyAlignment="1">
      <alignment horizontal="center"/>
    </xf>
    <xf numFmtId="0" fontId="33" fillId="0" borderId="58" xfId="0" applyFont="1" applyBorder="1" applyAlignment="1">
      <alignment horizontal="center" wrapText="1"/>
    </xf>
    <xf numFmtId="0" fontId="48" fillId="0" borderId="59" xfId="0" applyFont="1" applyBorder="1" applyAlignment="1">
      <alignment wrapText="1"/>
    </xf>
    <xf numFmtId="0" fontId="33" fillId="0" borderId="60" xfId="0" applyFont="1" applyBorder="1" applyAlignment="1">
      <alignment wrapText="1"/>
    </xf>
    <xf numFmtId="1" fontId="33" fillId="0" borderId="60" xfId="0" applyNumberFormat="1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vertical="center"/>
    </xf>
    <xf numFmtId="0" fontId="33" fillId="0" borderId="33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 horizontal="center"/>
    </xf>
    <xf numFmtId="0" fontId="33" fillId="0" borderId="57" xfId="0" applyFont="1" applyBorder="1" applyAlignment="1">
      <alignment/>
    </xf>
    <xf numFmtId="0" fontId="48" fillId="0" borderId="61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33" fillId="0" borderId="62" xfId="0" applyFont="1" applyBorder="1" applyAlignment="1">
      <alignment wrapText="1"/>
    </xf>
    <xf numFmtId="0" fontId="33" fillId="0" borderId="62" xfId="0" applyFont="1" applyBorder="1" applyAlignment="1">
      <alignment vertical="center" wrapText="1"/>
    </xf>
    <xf numFmtId="0" fontId="33" fillId="0" borderId="62" xfId="0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 wrapText="1"/>
    </xf>
    <xf numFmtId="0" fontId="20" fillId="0" borderId="44" xfId="0" applyFont="1" applyBorder="1" applyAlignment="1">
      <alignment vertical="center" wrapText="1"/>
    </xf>
    <xf numFmtId="0" fontId="33" fillId="0" borderId="63" xfId="0" applyFont="1" applyBorder="1" applyAlignment="1">
      <alignment wrapText="1"/>
    </xf>
    <xf numFmtId="0" fontId="33" fillId="0" borderId="25" xfId="0" applyFont="1" applyBorder="1" applyAlignment="1">
      <alignment wrapText="1"/>
    </xf>
    <xf numFmtId="0" fontId="33" fillId="0" borderId="24" xfId="0" applyFont="1" applyBorder="1" applyAlignment="1">
      <alignment wrapText="1"/>
    </xf>
    <xf numFmtId="0" fontId="33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48" fillId="0" borderId="16" xfId="0" applyFont="1" applyBorder="1" applyAlignment="1">
      <alignment horizontal="center"/>
    </xf>
    <xf numFmtId="0" fontId="33" fillId="0" borderId="45" xfId="0" applyFont="1" applyBorder="1" applyAlignment="1">
      <alignment horizontal="left" vertical="top"/>
    </xf>
    <xf numFmtId="0" fontId="33" fillId="0" borderId="32" xfId="0" applyFont="1" applyBorder="1" applyAlignment="1">
      <alignment/>
    </xf>
    <xf numFmtId="0" fontId="33" fillId="0" borderId="46" xfId="0" applyFont="1" applyBorder="1" applyAlignment="1">
      <alignment/>
    </xf>
    <xf numFmtId="0" fontId="33" fillId="0" borderId="24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16" xfId="0" applyFont="1" applyBorder="1" applyAlignment="1">
      <alignment horizontal="left"/>
    </xf>
    <xf numFmtId="0" fontId="48" fillId="0" borderId="47" xfId="0" applyFont="1" applyBorder="1" applyAlignment="1">
      <alignment/>
    </xf>
    <xf numFmtId="0" fontId="49" fillId="0" borderId="49" xfId="0" applyFont="1" applyBorder="1" applyAlignment="1">
      <alignment horizontal="center" vertical="center" wrapText="1"/>
    </xf>
    <xf numFmtId="0" fontId="33" fillId="57" borderId="16" xfId="0" applyFont="1" applyFill="1" applyBorder="1" applyAlignment="1">
      <alignment horizontal="center" vertical="center" wrapText="1"/>
    </xf>
    <xf numFmtId="49" fontId="33" fillId="0" borderId="26" xfId="0" applyNumberFormat="1" applyFont="1" applyBorder="1" applyAlignment="1">
      <alignment/>
    </xf>
    <xf numFmtId="0" fontId="33" fillId="0" borderId="27" xfId="0" applyFont="1" applyBorder="1" applyAlignment="1">
      <alignment/>
    </xf>
    <xf numFmtId="0" fontId="33" fillId="0" borderId="28" xfId="0" applyFont="1" applyBorder="1" applyAlignment="1">
      <alignment horizontal="center"/>
    </xf>
    <xf numFmtId="0" fontId="33" fillId="0" borderId="54" xfId="0" applyFont="1" applyBorder="1" applyAlignment="1">
      <alignment horizontal="left"/>
    </xf>
    <xf numFmtId="0" fontId="48" fillId="0" borderId="55" xfId="0" applyFont="1" applyBorder="1" applyAlignment="1">
      <alignment/>
    </xf>
    <xf numFmtId="0" fontId="49" fillId="0" borderId="69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/>
    </xf>
    <xf numFmtId="183" fontId="33" fillId="0" borderId="0" xfId="0" applyNumberFormat="1" applyFont="1" applyAlignment="1">
      <alignment/>
    </xf>
    <xf numFmtId="0" fontId="33" fillId="0" borderId="4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49" fontId="33" fillId="0" borderId="30" xfId="0" applyNumberFormat="1" applyFont="1" applyBorder="1" applyAlignment="1">
      <alignment horizontal="center"/>
    </xf>
    <xf numFmtId="49" fontId="33" fillId="0" borderId="29" xfId="0" applyNumberFormat="1" applyFont="1" applyBorder="1" applyAlignment="1">
      <alignment horizontal="center"/>
    </xf>
    <xf numFmtId="0" fontId="33" fillId="0" borderId="29" xfId="0" applyFont="1" applyBorder="1" applyAlignment="1">
      <alignment/>
    </xf>
    <xf numFmtId="0" fontId="33" fillId="0" borderId="33" xfId="0" applyFont="1" applyBorder="1" applyAlignment="1">
      <alignment/>
    </xf>
    <xf numFmtId="0" fontId="33" fillId="0" borderId="70" xfId="0" applyFont="1" applyBorder="1" applyAlignment="1">
      <alignment horizontal="left"/>
    </xf>
    <xf numFmtId="0" fontId="33" fillId="0" borderId="32" xfId="0" applyFont="1" applyBorder="1" applyAlignment="1">
      <alignment horizontal="left"/>
    </xf>
    <xf numFmtId="0" fontId="33" fillId="0" borderId="46" xfId="0" applyFont="1" applyBorder="1" applyAlignment="1">
      <alignment horizontal="left"/>
    </xf>
    <xf numFmtId="1" fontId="33" fillId="0" borderId="24" xfId="0" applyNumberFormat="1" applyFont="1" applyBorder="1" applyAlignment="1">
      <alignment horizontal="center"/>
    </xf>
    <xf numFmtId="49" fontId="33" fillId="0" borderId="31" xfId="0" applyNumberFormat="1" applyFont="1" applyBorder="1" applyAlignment="1">
      <alignment horizontal="center"/>
    </xf>
    <xf numFmtId="0" fontId="33" fillId="0" borderId="32" xfId="0" applyFont="1" applyBorder="1" applyAlignment="1">
      <alignment/>
    </xf>
    <xf numFmtId="0" fontId="33" fillId="0" borderId="34" xfId="0" applyFont="1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Fill="1" applyAlignment="1">
      <alignment/>
    </xf>
    <xf numFmtId="0" fontId="33" fillId="0" borderId="24" xfId="0" applyFont="1" applyFill="1" applyBorder="1" applyAlignment="1">
      <alignment horizontal="center"/>
    </xf>
    <xf numFmtId="1" fontId="33" fillId="0" borderId="24" xfId="0" applyNumberFormat="1" applyFont="1" applyFill="1" applyBorder="1" applyAlignment="1">
      <alignment horizontal="center"/>
    </xf>
    <xf numFmtId="49" fontId="33" fillId="0" borderId="31" xfId="0" applyNumberFormat="1" applyFont="1" applyFill="1" applyBorder="1" applyAlignment="1">
      <alignment horizontal="center"/>
    </xf>
    <xf numFmtId="0" fontId="33" fillId="0" borderId="32" xfId="0" applyFont="1" applyFill="1" applyBorder="1" applyAlignment="1">
      <alignment/>
    </xf>
    <xf numFmtId="0" fontId="33" fillId="0" borderId="34" xfId="0" applyFont="1" applyFill="1" applyBorder="1" applyAlignment="1">
      <alignment/>
    </xf>
    <xf numFmtId="0" fontId="33" fillId="0" borderId="0" xfId="0" applyFont="1" applyAlignment="1">
      <alignment/>
    </xf>
    <xf numFmtId="1" fontId="33" fillId="0" borderId="31" xfId="0" applyNumberFormat="1" applyFont="1" applyFill="1" applyBorder="1" applyAlignment="1">
      <alignment horizontal="center"/>
    </xf>
    <xf numFmtId="1" fontId="33" fillId="0" borderId="32" xfId="0" applyNumberFormat="1" applyFont="1" applyFill="1" applyBorder="1" applyAlignment="1">
      <alignment/>
    </xf>
    <xf numFmtId="1" fontId="33" fillId="0" borderId="34" xfId="0" applyNumberFormat="1" applyFont="1" applyFill="1" applyBorder="1" applyAlignment="1">
      <alignment/>
    </xf>
    <xf numFmtId="0" fontId="33" fillId="0" borderId="71" xfId="0" applyFont="1" applyBorder="1" applyAlignment="1">
      <alignment horizontal="left"/>
    </xf>
    <xf numFmtId="0" fontId="33" fillId="0" borderId="36" xfId="0" applyFont="1" applyBorder="1" applyAlignment="1">
      <alignment horizontal="left"/>
    </xf>
    <xf numFmtId="0" fontId="33" fillId="0" borderId="68" xfId="0" applyFont="1" applyBorder="1" applyAlignment="1">
      <alignment horizontal="left"/>
    </xf>
    <xf numFmtId="0" fontId="33" fillId="0" borderId="27" xfId="0" applyFont="1" applyBorder="1" applyAlignment="1">
      <alignment horizontal="center"/>
    </xf>
    <xf numFmtId="49" fontId="33" fillId="0" borderId="35" xfId="0" applyNumberFormat="1" applyFont="1" applyBorder="1" applyAlignment="1">
      <alignment horizontal="center"/>
    </xf>
    <xf numFmtId="0" fontId="33" fillId="0" borderId="36" xfId="0" applyFont="1" applyBorder="1" applyAlignment="1">
      <alignment/>
    </xf>
    <xf numFmtId="0" fontId="33" fillId="0" borderId="37" xfId="0" applyFont="1" applyBorder="1" applyAlignment="1">
      <alignment/>
    </xf>
    <xf numFmtId="49" fontId="33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0" fontId="51" fillId="0" borderId="0" xfId="0" applyFont="1" applyAlignment="1">
      <alignment horizontal="left"/>
    </xf>
    <xf numFmtId="0" fontId="33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49" fontId="53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51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0" fillId="0" borderId="0" xfId="0" applyFont="1" applyFill="1" applyBorder="1" applyAlignment="1">
      <alignment horizontal="left"/>
    </xf>
    <xf numFmtId="0" fontId="50" fillId="56" borderId="0" xfId="0" applyFont="1" applyFill="1" applyAlignment="1">
      <alignment/>
    </xf>
    <xf numFmtId="0" fontId="50" fillId="0" borderId="0" xfId="0" applyFont="1" applyAlignment="1">
      <alignment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ідсотковий 2" xfId="65"/>
    <cellStyle name="Відсотковий 3" xfId="66"/>
    <cellStyle name="Вывод" xfId="67"/>
    <cellStyle name="Вычисление" xfId="68"/>
    <cellStyle name="Hyperlink" xfId="69"/>
    <cellStyle name="Гіперпосилання 2" xfId="70"/>
    <cellStyle name="Грошовий 2" xfId="71"/>
    <cellStyle name="Currency" xfId="72"/>
    <cellStyle name="Currency [0]" xfId="73"/>
    <cellStyle name="Добре" xfId="74"/>
    <cellStyle name="Заголовок 1" xfId="75"/>
    <cellStyle name="Заголовок 2" xfId="76"/>
    <cellStyle name="Заголовок 3" xfId="77"/>
    <cellStyle name="Заголовок 4" xfId="78"/>
    <cellStyle name="Звичайний 2" xfId="79"/>
    <cellStyle name="Звичайний 3" xfId="80"/>
    <cellStyle name="Зв'язана клітинка" xfId="81"/>
    <cellStyle name="Итог" xfId="82"/>
    <cellStyle name="Контрольна клітинка" xfId="83"/>
    <cellStyle name="Контрольная ячейка" xfId="84"/>
    <cellStyle name="Назва" xfId="85"/>
    <cellStyle name="Название" xfId="86"/>
    <cellStyle name="Нейтральный" xfId="87"/>
    <cellStyle name="Обчислення" xfId="88"/>
    <cellStyle name="Обычный 2" xfId="89"/>
    <cellStyle name="Обычный_b_g_new_spets_07_12_3" xfId="90"/>
    <cellStyle name="Обычный_b_z_05_03v" xfId="91"/>
    <cellStyle name="Обычный_Книга1" xfId="92"/>
    <cellStyle name="Followed Hyperlink" xfId="93"/>
    <cellStyle name="Підсумок" xfId="94"/>
    <cellStyle name="Плохой" xfId="95"/>
    <cellStyle name="Поганий" xfId="96"/>
    <cellStyle name="Пояснение" xfId="97"/>
    <cellStyle name="Примечание" xfId="98"/>
    <cellStyle name="Примітка" xfId="99"/>
    <cellStyle name="Percent" xfId="100"/>
    <cellStyle name="Результат" xfId="101"/>
    <cellStyle name="Связанная ячейка" xfId="102"/>
    <cellStyle name="Середній" xfId="103"/>
    <cellStyle name="Текст попередження" xfId="104"/>
    <cellStyle name="Текст пояснення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7"/>
  <sheetViews>
    <sheetView zoomScaleSheetLayoutView="100" workbookViewId="0" topLeftCell="A10">
      <selection activeCell="M16" sqref="M16:AG16"/>
    </sheetView>
  </sheetViews>
  <sheetFormatPr defaultColWidth="8.00390625" defaultRowHeight="12.75" customHeight="1"/>
  <cols>
    <col min="1" max="1" width="3.25390625" style="18" customWidth="1"/>
    <col min="2" max="5" width="2.75390625" style="18" customWidth="1"/>
    <col min="6" max="6" width="3.125" style="18" customWidth="1"/>
    <col min="7" max="9" width="2.75390625" style="18" customWidth="1"/>
    <col min="10" max="10" width="3.125" style="18" customWidth="1"/>
    <col min="11" max="18" width="2.75390625" style="18" customWidth="1"/>
    <col min="19" max="19" width="3.125" style="18" customWidth="1"/>
    <col min="20" max="22" width="2.75390625" style="18" customWidth="1"/>
    <col min="23" max="23" width="3.125" style="18" customWidth="1"/>
    <col min="24" max="26" width="2.75390625" style="18" customWidth="1"/>
    <col min="27" max="27" width="3.125" style="18" customWidth="1"/>
    <col min="28" max="31" width="2.75390625" style="18" customWidth="1"/>
    <col min="32" max="32" width="3.125" style="18" customWidth="1"/>
    <col min="33" max="35" width="2.75390625" style="18" customWidth="1"/>
    <col min="36" max="36" width="3.125" style="18" customWidth="1"/>
    <col min="37" max="44" width="2.75390625" style="18" customWidth="1"/>
    <col min="45" max="45" width="3.125" style="18" customWidth="1"/>
    <col min="46" max="48" width="2.75390625" style="18" customWidth="1"/>
    <col min="49" max="49" width="3.125" style="18" customWidth="1"/>
    <col min="50" max="53" width="2.75390625" style="18" customWidth="1"/>
    <col min="54" max="55" width="4.25390625" style="18" customWidth="1"/>
    <col min="56" max="57" width="4.125" style="18" customWidth="1"/>
    <col min="58" max="59" width="3.625" style="18" customWidth="1"/>
    <col min="60" max="60" width="5.00390625" style="18" customWidth="1"/>
    <col min="61" max="61" width="8.00390625" style="18" customWidth="1"/>
    <col min="62" max="16384" width="8.00390625" style="18" customWidth="1"/>
  </cols>
  <sheetData>
    <row r="1" spans="55:60" ht="12.75" customHeight="1">
      <c r="BC1" s="166"/>
      <c r="BD1" s="166"/>
      <c r="BE1" s="166"/>
      <c r="BF1" s="166"/>
      <c r="BG1" s="166"/>
      <c r="BH1" s="166"/>
    </row>
    <row r="2" spans="8:60" ht="10.5" customHeight="1">
      <c r="H2" s="164" t="s">
        <v>60</v>
      </c>
      <c r="I2" s="164"/>
      <c r="J2" s="164"/>
      <c r="K2" s="164"/>
      <c r="L2" s="164"/>
      <c r="M2" s="164"/>
      <c r="N2" s="164"/>
      <c r="O2" s="164"/>
      <c r="AF2" s="20"/>
      <c r="AQ2" s="167" t="s">
        <v>86</v>
      </c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4"/>
      <c r="BC2" s="164"/>
      <c r="BD2" s="164"/>
      <c r="BE2" s="164"/>
      <c r="BF2" s="164"/>
      <c r="BG2" s="164"/>
      <c r="BH2" s="164"/>
    </row>
    <row r="3" spans="2:60" ht="24" customHeight="1">
      <c r="B3" s="167" t="s">
        <v>20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9" t="s">
        <v>87</v>
      </c>
      <c r="BC3" s="169"/>
      <c r="BD3" s="169"/>
      <c r="BE3" s="169"/>
      <c r="BF3" s="169"/>
      <c r="BG3" s="169"/>
      <c r="BH3" s="169"/>
    </row>
    <row r="4" spans="2:60" ht="14.25" customHeight="1">
      <c r="B4" s="167" t="s">
        <v>21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</row>
    <row r="5" spans="2:60" ht="12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AM5" s="21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</row>
    <row r="6" spans="2:60" ht="12.75" customHeight="1">
      <c r="B6" s="170" t="s">
        <v>59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</row>
    <row r="7" spans="2:60" ht="14.2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AQ7" s="162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</row>
    <row r="8" spans="2:60" ht="17.25" customHeight="1">
      <c r="B8" s="170" t="s">
        <v>65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</row>
    <row r="9" spans="1:60" ht="12.75" customHeight="1">
      <c r="A9" s="25"/>
      <c r="B9" s="175" t="s">
        <v>88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25"/>
      <c r="T9" s="25"/>
      <c r="U9" s="25"/>
      <c r="V9" s="25"/>
      <c r="W9" s="25"/>
      <c r="X9" s="25"/>
      <c r="AQ9" s="167" t="s">
        <v>89</v>
      </c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</row>
    <row r="10" spans="2:60" ht="12.75" customHeight="1">
      <c r="B10" s="26"/>
      <c r="C10" s="27"/>
      <c r="D10" s="28"/>
      <c r="E10" s="29"/>
      <c r="F10" s="30"/>
      <c r="G10" s="29"/>
      <c r="H10" s="29"/>
      <c r="I10" s="29"/>
      <c r="J10" s="29"/>
      <c r="K10" s="29"/>
      <c r="L10" s="28"/>
      <c r="M10" s="28"/>
      <c r="N10" s="28"/>
      <c r="O10" s="28"/>
      <c r="P10" s="28"/>
      <c r="AQ10" s="167" t="s">
        <v>90</v>
      </c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</row>
    <row r="11" spans="2:52" ht="12.75" customHeight="1">
      <c r="B11" s="26"/>
      <c r="C11" s="27"/>
      <c r="D11" s="28"/>
      <c r="E11" s="29"/>
      <c r="F11" s="30"/>
      <c r="G11" s="29"/>
      <c r="H11" s="29"/>
      <c r="I11" s="29"/>
      <c r="J11" s="29"/>
      <c r="K11" s="29"/>
      <c r="L11" s="28"/>
      <c r="M11" s="28"/>
      <c r="N11" s="28"/>
      <c r="O11" s="28"/>
      <c r="P11" s="28"/>
      <c r="R11" s="173" t="s">
        <v>22</v>
      </c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31"/>
    </row>
    <row r="12" spans="18:48" ht="12.75" customHeight="1">
      <c r="R12" s="177" t="s">
        <v>23</v>
      </c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</row>
    <row r="13" spans="27:43" ht="12.75" customHeight="1">
      <c r="AA13" s="31"/>
      <c r="AB13" s="171" t="s">
        <v>24</v>
      </c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</row>
    <row r="14" spans="13:54" ht="12.75" customHeight="1">
      <c r="M14" s="180" t="s">
        <v>62</v>
      </c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</row>
    <row r="15" spans="13:54" ht="12.75" customHeight="1">
      <c r="M15" s="181" t="s">
        <v>165</v>
      </c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</row>
    <row r="16" spans="13:54" ht="12.75" customHeight="1">
      <c r="M16" s="181" t="s">
        <v>166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</row>
    <row r="17" spans="13:54" ht="12.75" customHeight="1">
      <c r="M17" s="181" t="s">
        <v>91</v>
      </c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</row>
    <row r="18" spans="13:54" ht="12.75" customHeight="1">
      <c r="M18" s="55"/>
      <c r="N18" s="55"/>
      <c r="O18" s="55"/>
      <c r="P18" s="55"/>
      <c r="Q18" s="55"/>
      <c r="R18" s="55"/>
      <c r="S18" s="55"/>
      <c r="T18" s="191"/>
      <c r="U18" s="191"/>
      <c r="V18" s="191"/>
      <c r="W18" s="191"/>
      <c r="X18" s="191"/>
      <c r="Y18" s="191"/>
      <c r="Z18" s="191"/>
      <c r="AA18" s="191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</row>
    <row r="19" spans="13:54" ht="12.75" customHeight="1">
      <c r="M19" s="55"/>
      <c r="N19" s="55"/>
      <c r="O19" s="55"/>
      <c r="P19" s="55"/>
      <c r="Q19" s="55"/>
      <c r="R19" s="55"/>
      <c r="S19" s="55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</row>
    <row r="20" spans="13:54" ht="12.75" customHeight="1">
      <c r="M20" s="164" t="s">
        <v>63</v>
      </c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</row>
    <row r="21" spans="1:62" ht="12.75" customHeight="1">
      <c r="A21" s="32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192" t="s">
        <v>92</v>
      </c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194" t="s">
        <v>26</v>
      </c>
      <c r="BC21" s="194"/>
      <c r="BD21" s="194"/>
      <c r="BE21" s="194"/>
      <c r="BF21" s="194"/>
      <c r="BG21" s="194"/>
      <c r="BH21" s="194"/>
      <c r="BI21" s="28"/>
      <c r="BJ21" s="28"/>
    </row>
    <row r="22" spans="1:62" s="19" customFormat="1" ht="12.75" customHeight="1">
      <c r="A22" s="185" t="s">
        <v>27</v>
      </c>
      <c r="B22" s="182" t="s">
        <v>28</v>
      </c>
      <c r="C22" s="183"/>
      <c r="D22" s="183"/>
      <c r="E22" s="184"/>
      <c r="F22" s="33"/>
      <c r="G22" s="182" t="s">
        <v>29</v>
      </c>
      <c r="H22" s="183"/>
      <c r="I22" s="184"/>
      <c r="J22" s="33"/>
      <c r="K22" s="182" t="s">
        <v>30</v>
      </c>
      <c r="L22" s="183"/>
      <c r="M22" s="183"/>
      <c r="N22" s="184"/>
      <c r="O22" s="182" t="s">
        <v>31</v>
      </c>
      <c r="P22" s="183"/>
      <c r="Q22" s="183"/>
      <c r="R22" s="184"/>
      <c r="S22" s="33"/>
      <c r="T22" s="182" t="s">
        <v>32</v>
      </c>
      <c r="U22" s="183"/>
      <c r="V22" s="184"/>
      <c r="W22" s="33"/>
      <c r="X22" s="182" t="s">
        <v>33</v>
      </c>
      <c r="Y22" s="183"/>
      <c r="Z22" s="184"/>
      <c r="AA22" s="33"/>
      <c r="AB22" s="182" t="s">
        <v>34</v>
      </c>
      <c r="AC22" s="183"/>
      <c r="AD22" s="183"/>
      <c r="AE22" s="184"/>
      <c r="AF22" s="33"/>
      <c r="AG22" s="182" t="s">
        <v>35</v>
      </c>
      <c r="AH22" s="183"/>
      <c r="AI22" s="184"/>
      <c r="AJ22" s="33"/>
      <c r="AK22" s="182" t="s">
        <v>36</v>
      </c>
      <c r="AL22" s="183"/>
      <c r="AM22" s="183"/>
      <c r="AN22" s="184"/>
      <c r="AO22" s="182" t="s">
        <v>37</v>
      </c>
      <c r="AP22" s="183"/>
      <c r="AQ22" s="183"/>
      <c r="AR22" s="184"/>
      <c r="AS22" s="33"/>
      <c r="AT22" s="182" t="s">
        <v>38</v>
      </c>
      <c r="AU22" s="183"/>
      <c r="AV22" s="184"/>
      <c r="AW22" s="33"/>
      <c r="AX22" s="182" t="s">
        <v>39</v>
      </c>
      <c r="AY22" s="183"/>
      <c r="AZ22" s="183"/>
      <c r="BA22" s="184"/>
      <c r="BB22" s="188" t="s">
        <v>98</v>
      </c>
      <c r="BC22" s="188" t="s">
        <v>96</v>
      </c>
      <c r="BD22" s="188" t="s">
        <v>99</v>
      </c>
      <c r="BE22" s="188" t="s">
        <v>93</v>
      </c>
      <c r="BF22" s="188" t="s">
        <v>40</v>
      </c>
      <c r="BG22" s="188" t="s">
        <v>97</v>
      </c>
      <c r="BH22" s="188" t="s">
        <v>0</v>
      </c>
      <c r="BI22" s="23"/>
      <c r="BJ22" s="23"/>
    </row>
    <row r="23" spans="1:62" s="19" customFormat="1" ht="12.75" customHeight="1">
      <c r="A23" s="186"/>
      <c r="B23" s="34"/>
      <c r="C23" s="34"/>
      <c r="D23" s="34"/>
      <c r="E23" s="34"/>
      <c r="F23" s="35">
        <v>29</v>
      </c>
      <c r="G23" s="34"/>
      <c r="H23" s="34"/>
      <c r="I23" s="34"/>
      <c r="J23" s="35">
        <v>27</v>
      </c>
      <c r="K23" s="34"/>
      <c r="L23" s="34"/>
      <c r="M23" s="34"/>
      <c r="N23" s="34"/>
      <c r="O23" s="34"/>
      <c r="P23" s="34"/>
      <c r="Q23" s="34"/>
      <c r="R23" s="34"/>
      <c r="S23" s="35">
        <v>29</v>
      </c>
      <c r="T23" s="34"/>
      <c r="U23" s="34"/>
      <c r="V23" s="34"/>
      <c r="W23" s="35">
        <v>26</v>
      </c>
      <c r="X23" s="34"/>
      <c r="Y23" s="34"/>
      <c r="Z23" s="34"/>
      <c r="AA23" s="35">
        <v>23</v>
      </c>
      <c r="AB23" s="34"/>
      <c r="AC23" s="34"/>
      <c r="AD23" s="34"/>
      <c r="AE23" s="34"/>
      <c r="AF23" s="35">
        <v>30</v>
      </c>
      <c r="AG23" s="34"/>
      <c r="AH23" s="34"/>
      <c r="AI23" s="34"/>
      <c r="AJ23" s="35">
        <v>27</v>
      </c>
      <c r="AK23" s="34"/>
      <c r="AL23" s="34"/>
      <c r="AM23" s="34"/>
      <c r="AN23" s="34"/>
      <c r="AO23" s="34"/>
      <c r="AP23" s="34"/>
      <c r="AQ23" s="34"/>
      <c r="AR23" s="34"/>
      <c r="AS23" s="35">
        <v>29</v>
      </c>
      <c r="AT23" s="34"/>
      <c r="AU23" s="34"/>
      <c r="AV23" s="34"/>
      <c r="AW23" s="35">
        <v>27</v>
      </c>
      <c r="AX23" s="34"/>
      <c r="AY23" s="34"/>
      <c r="AZ23" s="34"/>
      <c r="BA23" s="34"/>
      <c r="BB23" s="189"/>
      <c r="BC23" s="189"/>
      <c r="BD23" s="189"/>
      <c r="BE23" s="189"/>
      <c r="BF23" s="189"/>
      <c r="BG23" s="189"/>
      <c r="BH23" s="189"/>
      <c r="BI23" s="23"/>
      <c r="BJ23" s="23"/>
    </row>
    <row r="24" spans="1:62" s="19" customFormat="1" ht="12.75" customHeight="1">
      <c r="A24" s="186"/>
      <c r="B24" s="36"/>
      <c r="C24" s="36"/>
      <c r="D24" s="36"/>
      <c r="E24" s="36"/>
      <c r="F24" s="37" t="s">
        <v>41</v>
      </c>
      <c r="G24" s="36"/>
      <c r="H24" s="36"/>
      <c r="I24" s="36"/>
      <c r="J24" s="37" t="s">
        <v>42</v>
      </c>
      <c r="K24" s="36"/>
      <c r="L24" s="36"/>
      <c r="M24" s="36"/>
      <c r="N24" s="36"/>
      <c r="O24" s="36"/>
      <c r="P24" s="36"/>
      <c r="Q24" s="36"/>
      <c r="R24" s="36"/>
      <c r="S24" s="37" t="s">
        <v>43</v>
      </c>
      <c r="T24" s="36"/>
      <c r="U24" s="36"/>
      <c r="V24" s="36"/>
      <c r="W24" s="37" t="s">
        <v>44</v>
      </c>
      <c r="X24" s="36"/>
      <c r="Y24" s="36"/>
      <c r="Z24" s="36"/>
      <c r="AA24" s="37" t="s">
        <v>45</v>
      </c>
      <c r="AB24" s="36"/>
      <c r="AC24" s="36"/>
      <c r="AD24" s="36"/>
      <c r="AE24" s="36"/>
      <c r="AF24" s="37" t="s">
        <v>46</v>
      </c>
      <c r="AG24" s="36"/>
      <c r="AH24" s="36"/>
      <c r="AI24" s="36"/>
      <c r="AJ24" s="37" t="s">
        <v>47</v>
      </c>
      <c r="AK24" s="36"/>
      <c r="AL24" s="36"/>
      <c r="AM24" s="36"/>
      <c r="AN24" s="36"/>
      <c r="AO24" s="36"/>
      <c r="AP24" s="36"/>
      <c r="AQ24" s="36"/>
      <c r="AR24" s="36"/>
      <c r="AS24" s="37" t="s">
        <v>48</v>
      </c>
      <c r="AT24" s="36"/>
      <c r="AU24" s="36"/>
      <c r="AV24" s="36"/>
      <c r="AW24" s="37" t="s">
        <v>49</v>
      </c>
      <c r="AX24" s="36"/>
      <c r="AY24" s="36"/>
      <c r="AZ24" s="36"/>
      <c r="BA24" s="36"/>
      <c r="BB24" s="189"/>
      <c r="BC24" s="189"/>
      <c r="BD24" s="189"/>
      <c r="BE24" s="189"/>
      <c r="BF24" s="189"/>
      <c r="BG24" s="189"/>
      <c r="BH24" s="189"/>
      <c r="BI24" s="23"/>
      <c r="BJ24" s="23"/>
    </row>
    <row r="25" spans="1:62" s="19" customFormat="1" ht="12.75" customHeight="1">
      <c r="A25" s="186"/>
      <c r="B25" s="36">
        <v>1</v>
      </c>
      <c r="C25" s="36">
        <v>8</v>
      </c>
      <c r="D25" s="36">
        <v>15</v>
      </c>
      <c r="E25" s="36">
        <v>22</v>
      </c>
      <c r="F25" s="35">
        <v>5</v>
      </c>
      <c r="G25" s="36">
        <v>6</v>
      </c>
      <c r="H25" s="36">
        <v>13</v>
      </c>
      <c r="I25" s="36">
        <v>20</v>
      </c>
      <c r="J25" s="35">
        <v>2</v>
      </c>
      <c r="K25" s="36">
        <v>3</v>
      </c>
      <c r="L25" s="36">
        <v>10</v>
      </c>
      <c r="M25" s="36">
        <v>17</v>
      </c>
      <c r="N25" s="36">
        <v>24</v>
      </c>
      <c r="O25" s="36">
        <v>1</v>
      </c>
      <c r="P25" s="36">
        <v>8</v>
      </c>
      <c r="Q25" s="36">
        <v>15</v>
      </c>
      <c r="R25" s="36">
        <v>22</v>
      </c>
      <c r="S25" s="35">
        <v>4</v>
      </c>
      <c r="T25" s="36">
        <v>5</v>
      </c>
      <c r="U25" s="36">
        <v>12</v>
      </c>
      <c r="V25" s="36">
        <v>19</v>
      </c>
      <c r="W25" s="35">
        <v>1</v>
      </c>
      <c r="X25" s="36">
        <v>2</v>
      </c>
      <c r="Y25" s="36">
        <v>9</v>
      </c>
      <c r="Z25" s="36">
        <v>16</v>
      </c>
      <c r="AA25" s="35">
        <v>1</v>
      </c>
      <c r="AB25" s="36">
        <v>2</v>
      </c>
      <c r="AC25" s="36">
        <v>9</v>
      </c>
      <c r="AD25" s="36">
        <v>16</v>
      </c>
      <c r="AE25" s="36">
        <v>23</v>
      </c>
      <c r="AF25" s="35">
        <v>5</v>
      </c>
      <c r="AG25" s="36">
        <v>6</v>
      </c>
      <c r="AH25" s="36">
        <v>13</v>
      </c>
      <c r="AI25" s="36">
        <v>20</v>
      </c>
      <c r="AJ25" s="35">
        <v>3</v>
      </c>
      <c r="AK25" s="36">
        <v>4</v>
      </c>
      <c r="AL25" s="36">
        <v>11</v>
      </c>
      <c r="AM25" s="36">
        <v>18</v>
      </c>
      <c r="AN25" s="36">
        <v>25</v>
      </c>
      <c r="AO25" s="36">
        <v>1</v>
      </c>
      <c r="AP25" s="36">
        <v>8</v>
      </c>
      <c r="AQ25" s="36">
        <v>15</v>
      </c>
      <c r="AR25" s="36">
        <v>22</v>
      </c>
      <c r="AS25" s="35">
        <v>5</v>
      </c>
      <c r="AT25" s="36">
        <v>6</v>
      </c>
      <c r="AU25" s="36">
        <v>13</v>
      </c>
      <c r="AV25" s="36">
        <v>20</v>
      </c>
      <c r="AW25" s="35">
        <v>1</v>
      </c>
      <c r="AX25" s="36">
        <v>2</v>
      </c>
      <c r="AY25" s="36">
        <v>9</v>
      </c>
      <c r="AZ25" s="36">
        <v>16</v>
      </c>
      <c r="BA25" s="36">
        <v>23</v>
      </c>
      <c r="BB25" s="189"/>
      <c r="BC25" s="189"/>
      <c r="BD25" s="189"/>
      <c r="BE25" s="189"/>
      <c r="BF25" s="189"/>
      <c r="BG25" s="189"/>
      <c r="BH25" s="189"/>
      <c r="BI25" s="23"/>
      <c r="BJ25" s="23"/>
    </row>
    <row r="26" spans="1:62" s="19" customFormat="1" ht="12.75" customHeight="1">
      <c r="A26" s="187"/>
      <c r="B26" s="39">
        <v>7</v>
      </c>
      <c r="C26" s="39">
        <v>14</v>
      </c>
      <c r="D26" s="39">
        <v>21</v>
      </c>
      <c r="E26" s="39">
        <v>29</v>
      </c>
      <c r="F26" s="40" t="s">
        <v>42</v>
      </c>
      <c r="G26" s="39">
        <v>12</v>
      </c>
      <c r="H26" s="39">
        <v>19</v>
      </c>
      <c r="I26" s="39">
        <v>26</v>
      </c>
      <c r="J26" s="40" t="s">
        <v>50</v>
      </c>
      <c r="K26" s="39">
        <v>9</v>
      </c>
      <c r="L26" s="39">
        <v>16</v>
      </c>
      <c r="M26" s="39">
        <v>23</v>
      </c>
      <c r="N26" s="39">
        <v>30</v>
      </c>
      <c r="O26" s="39">
        <v>7</v>
      </c>
      <c r="P26" s="39">
        <v>14</v>
      </c>
      <c r="Q26" s="39">
        <v>21</v>
      </c>
      <c r="R26" s="39">
        <v>28</v>
      </c>
      <c r="S26" s="40" t="s">
        <v>44</v>
      </c>
      <c r="T26" s="39">
        <v>11</v>
      </c>
      <c r="U26" s="39">
        <v>18</v>
      </c>
      <c r="V26" s="39">
        <v>25</v>
      </c>
      <c r="W26" s="40" t="s">
        <v>45</v>
      </c>
      <c r="X26" s="39">
        <v>8</v>
      </c>
      <c r="Y26" s="39">
        <v>15</v>
      </c>
      <c r="Z26" s="39">
        <v>22</v>
      </c>
      <c r="AA26" s="40" t="s">
        <v>46</v>
      </c>
      <c r="AB26" s="39">
        <v>8</v>
      </c>
      <c r="AC26" s="39">
        <v>15</v>
      </c>
      <c r="AD26" s="39">
        <v>22</v>
      </c>
      <c r="AE26" s="39">
        <v>29</v>
      </c>
      <c r="AF26" s="40" t="s">
        <v>47</v>
      </c>
      <c r="AG26" s="39">
        <v>12</v>
      </c>
      <c r="AH26" s="39">
        <v>19</v>
      </c>
      <c r="AI26" s="39">
        <v>26</v>
      </c>
      <c r="AJ26" s="40" t="s">
        <v>51</v>
      </c>
      <c r="AK26" s="39">
        <v>10</v>
      </c>
      <c r="AL26" s="39">
        <v>17</v>
      </c>
      <c r="AM26" s="39">
        <v>24</v>
      </c>
      <c r="AN26" s="39">
        <v>31</v>
      </c>
      <c r="AO26" s="39">
        <v>7</v>
      </c>
      <c r="AP26" s="39">
        <v>14</v>
      </c>
      <c r="AQ26" s="39">
        <v>21</v>
      </c>
      <c r="AR26" s="39">
        <v>28</v>
      </c>
      <c r="AS26" s="40" t="s">
        <v>49</v>
      </c>
      <c r="AT26" s="39">
        <v>12</v>
      </c>
      <c r="AU26" s="39">
        <v>19</v>
      </c>
      <c r="AV26" s="39">
        <v>26</v>
      </c>
      <c r="AW26" s="40" t="s">
        <v>52</v>
      </c>
      <c r="AX26" s="39">
        <v>8</v>
      </c>
      <c r="AY26" s="39">
        <v>15</v>
      </c>
      <c r="AZ26" s="39">
        <v>22</v>
      </c>
      <c r="BA26" s="39">
        <v>31</v>
      </c>
      <c r="BB26" s="190"/>
      <c r="BC26" s="190"/>
      <c r="BD26" s="190"/>
      <c r="BE26" s="190"/>
      <c r="BF26" s="190"/>
      <c r="BG26" s="190"/>
      <c r="BH26" s="190"/>
      <c r="BI26" s="23"/>
      <c r="BJ26" s="23"/>
    </row>
    <row r="27" spans="1:62" s="19" customFormat="1" ht="12.75" customHeight="1">
      <c r="A27" s="38"/>
      <c r="B27" s="39">
        <v>1</v>
      </c>
      <c r="C27" s="39">
        <v>2</v>
      </c>
      <c r="D27" s="39">
        <v>3</v>
      </c>
      <c r="E27" s="39">
        <v>4</v>
      </c>
      <c r="F27" s="39">
        <v>5</v>
      </c>
      <c r="G27" s="39">
        <v>6</v>
      </c>
      <c r="H27" s="39">
        <v>7</v>
      </c>
      <c r="I27" s="39">
        <v>8</v>
      </c>
      <c r="J27" s="39">
        <v>9</v>
      </c>
      <c r="K27" s="39">
        <v>10</v>
      </c>
      <c r="L27" s="39">
        <v>11</v>
      </c>
      <c r="M27" s="39">
        <v>12</v>
      </c>
      <c r="N27" s="39">
        <v>13</v>
      </c>
      <c r="O27" s="39">
        <v>14</v>
      </c>
      <c r="P27" s="39">
        <v>15</v>
      </c>
      <c r="Q27" s="39">
        <v>16</v>
      </c>
      <c r="R27" s="39">
        <v>17</v>
      </c>
      <c r="S27" s="39">
        <v>18</v>
      </c>
      <c r="T27" s="39">
        <v>19</v>
      </c>
      <c r="U27" s="39">
        <v>20</v>
      </c>
      <c r="V27" s="39">
        <v>21</v>
      </c>
      <c r="W27" s="39">
        <v>22</v>
      </c>
      <c r="X27" s="53">
        <v>23</v>
      </c>
      <c r="Y27" s="53">
        <v>24</v>
      </c>
      <c r="Z27" s="53">
        <v>25</v>
      </c>
      <c r="AA27" s="53">
        <v>26</v>
      </c>
      <c r="AB27" s="53">
        <v>27</v>
      </c>
      <c r="AC27" s="53">
        <v>28</v>
      </c>
      <c r="AD27" s="53">
        <v>29</v>
      </c>
      <c r="AE27" s="53">
        <v>30</v>
      </c>
      <c r="AF27" s="53">
        <v>31</v>
      </c>
      <c r="AG27" s="53">
        <v>32</v>
      </c>
      <c r="AH27" s="53">
        <v>33</v>
      </c>
      <c r="AI27" s="53">
        <v>34</v>
      </c>
      <c r="AJ27" s="53">
        <v>35</v>
      </c>
      <c r="AK27" s="53">
        <v>36</v>
      </c>
      <c r="AL27" s="53">
        <v>37</v>
      </c>
      <c r="AM27" s="53">
        <v>38</v>
      </c>
      <c r="AN27" s="53">
        <v>39</v>
      </c>
      <c r="AO27" s="53">
        <v>40</v>
      </c>
      <c r="AP27" s="53">
        <v>41</v>
      </c>
      <c r="AQ27" s="53">
        <v>42</v>
      </c>
      <c r="AR27" s="39">
        <v>43</v>
      </c>
      <c r="AS27" s="39">
        <v>44</v>
      </c>
      <c r="AT27" s="39">
        <v>45</v>
      </c>
      <c r="AU27" s="39">
        <v>46</v>
      </c>
      <c r="AV27" s="39">
        <v>47</v>
      </c>
      <c r="AW27" s="39">
        <v>48</v>
      </c>
      <c r="AX27" s="39">
        <v>49</v>
      </c>
      <c r="AY27" s="39">
        <v>50</v>
      </c>
      <c r="AZ27" s="39">
        <v>51</v>
      </c>
      <c r="BA27" s="39">
        <v>52</v>
      </c>
      <c r="BB27" s="41"/>
      <c r="BC27" s="41"/>
      <c r="BD27" s="41"/>
      <c r="BE27" s="41"/>
      <c r="BF27" s="41"/>
      <c r="BG27" s="41"/>
      <c r="BH27" s="41"/>
      <c r="BI27" s="23"/>
      <c r="BJ27" s="23"/>
    </row>
    <row r="28" spans="1:62" s="19" customFormat="1" ht="12.75" customHeight="1">
      <c r="A28" s="39" t="s">
        <v>44</v>
      </c>
      <c r="B28" s="39"/>
      <c r="C28" s="39"/>
      <c r="D28" s="42" t="s">
        <v>56</v>
      </c>
      <c r="E28" s="42" t="s">
        <v>56</v>
      </c>
      <c r="F28" s="42" t="s">
        <v>56</v>
      </c>
      <c r="G28" s="42" t="s">
        <v>56</v>
      </c>
      <c r="H28" s="42" t="s">
        <v>56</v>
      </c>
      <c r="I28" s="42" t="s">
        <v>94</v>
      </c>
      <c r="J28" s="42" t="s">
        <v>94</v>
      </c>
      <c r="K28" s="42" t="s">
        <v>94</v>
      </c>
      <c r="L28" s="42" t="s">
        <v>94</v>
      </c>
      <c r="M28" s="42" t="s">
        <v>94</v>
      </c>
      <c r="N28" s="42" t="s">
        <v>94</v>
      </c>
      <c r="O28" s="42" t="s">
        <v>94</v>
      </c>
      <c r="P28" s="42" t="s">
        <v>94</v>
      </c>
      <c r="Q28" s="42" t="s">
        <v>94</v>
      </c>
      <c r="R28" s="42" t="s">
        <v>94</v>
      </c>
      <c r="S28" s="42" t="s">
        <v>94</v>
      </c>
      <c r="T28" s="42" t="s">
        <v>94</v>
      </c>
      <c r="U28" s="39" t="s">
        <v>61</v>
      </c>
      <c r="V28" s="39" t="s">
        <v>61</v>
      </c>
      <c r="W28" s="42" t="s">
        <v>94</v>
      </c>
      <c r="X28" s="42" t="s">
        <v>94</v>
      </c>
      <c r="Y28" s="42" t="s">
        <v>94</v>
      </c>
      <c r="Z28" s="42" t="s">
        <v>94</v>
      </c>
      <c r="AA28" s="42" t="s">
        <v>94</v>
      </c>
      <c r="AB28" s="42" t="s">
        <v>94</v>
      </c>
      <c r="AC28" s="42" t="s">
        <v>94</v>
      </c>
      <c r="AD28" s="42" t="s">
        <v>94</v>
      </c>
      <c r="AE28" s="42" t="s">
        <v>94</v>
      </c>
      <c r="AF28" s="42" t="s">
        <v>94</v>
      </c>
      <c r="AG28" s="42" t="s">
        <v>94</v>
      </c>
      <c r="AH28" s="42" t="s">
        <v>94</v>
      </c>
      <c r="AI28" s="42" t="s">
        <v>94</v>
      </c>
      <c r="AJ28" s="42" t="s">
        <v>94</v>
      </c>
      <c r="AK28" s="42" t="s">
        <v>94</v>
      </c>
      <c r="AL28" s="42" t="s">
        <v>56</v>
      </c>
      <c r="AM28" s="42" t="s">
        <v>56</v>
      </c>
      <c r="AN28" s="42" t="s">
        <v>56</v>
      </c>
      <c r="AO28" s="42" t="s">
        <v>56</v>
      </c>
      <c r="AP28" s="42" t="s">
        <v>56</v>
      </c>
      <c r="AQ28" s="84" t="s">
        <v>61</v>
      </c>
      <c r="AR28" s="39" t="s">
        <v>61</v>
      </c>
      <c r="AS28" s="39" t="s">
        <v>57</v>
      </c>
      <c r="AT28" s="39" t="s">
        <v>57</v>
      </c>
      <c r="AU28" s="39" t="s">
        <v>57</v>
      </c>
      <c r="AV28" s="39" t="s">
        <v>57</v>
      </c>
      <c r="AW28" s="39" t="s">
        <v>57</v>
      </c>
      <c r="AX28" s="39" t="s">
        <v>57</v>
      </c>
      <c r="AY28" s="39" t="s">
        <v>57</v>
      </c>
      <c r="AZ28" s="39" t="s">
        <v>57</v>
      </c>
      <c r="BA28" s="39" t="s">
        <v>57</v>
      </c>
      <c r="BB28" s="41"/>
      <c r="BC28" s="41"/>
      <c r="BD28" s="41"/>
      <c r="BE28" s="41"/>
      <c r="BF28" s="41"/>
      <c r="BG28" s="41"/>
      <c r="BH28" s="41"/>
      <c r="BI28" s="23"/>
      <c r="BJ28" s="23"/>
    </row>
    <row r="29" spans="1:62" s="45" customFormat="1" ht="12.75" customHeight="1">
      <c r="A29" s="42" t="s">
        <v>45</v>
      </c>
      <c r="B29" s="42" t="s">
        <v>56</v>
      </c>
      <c r="C29" s="42" t="s">
        <v>56</v>
      </c>
      <c r="D29" s="42" t="s">
        <v>56</v>
      </c>
      <c r="E29" s="42" t="s">
        <v>56</v>
      </c>
      <c r="F29" s="42" t="s">
        <v>56</v>
      </c>
      <c r="G29" s="42" t="s">
        <v>94</v>
      </c>
      <c r="H29" s="42" t="s">
        <v>94</v>
      </c>
      <c r="I29" s="42" t="s">
        <v>94</v>
      </c>
      <c r="J29" s="42" t="s">
        <v>94</v>
      </c>
      <c r="K29" s="42" t="s">
        <v>94</v>
      </c>
      <c r="L29" s="42" t="s">
        <v>94</v>
      </c>
      <c r="M29" s="42" t="s">
        <v>94</v>
      </c>
      <c r="N29" s="42" t="s">
        <v>94</v>
      </c>
      <c r="O29" s="42" t="s">
        <v>94</v>
      </c>
      <c r="P29" s="42" t="s">
        <v>94</v>
      </c>
      <c r="Q29" s="42" t="s">
        <v>94</v>
      </c>
      <c r="R29" s="42" t="s">
        <v>94</v>
      </c>
      <c r="S29" s="42" t="s">
        <v>94</v>
      </c>
      <c r="T29" s="42" t="s">
        <v>94</v>
      </c>
      <c r="U29" s="42" t="s">
        <v>61</v>
      </c>
      <c r="V29" s="42" t="s">
        <v>61</v>
      </c>
      <c r="W29" s="42" t="s">
        <v>94</v>
      </c>
      <c r="X29" s="42" t="s">
        <v>94</v>
      </c>
      <c r="Y29" s="42" t="s">
        <v>94</v>
      </c>
      <c r="Z29" s="42" t="s">
        <v>94</v>
      </c>
      <c r="AA29" s="42" t="s">
        <v>94</v>
      </c>
      <c r="AB29" s="42" t="s">
        <v>94</v>
      </c>
      <c r="AC29" s="42" t="s">
        <v>94</v>
      </c>
      <c r="AD29" s="42" t="s">
        <v>94</v>
      </c>
      <c r="AE29" s="42" t="s">
        <v>94</v>
      </c>
      <c r="AF29" s="42" t="s">
        <v>94</v>
      </c>
      <c r="AG29" s="42" t="s">
        <v>94</v>
      </c>
      <c r="AH29" s="42" t="s">
        <v>94</v>
      </c>
      <c r="AI29" s="42" t="s">
        <v>94</v>
      </c>
      <c r="AJ29" s="42" t="s">
        <v>94</v>
      </c>
      <c r="AK29" s="42" t="s">
        <v>94</v>
      </c>
      <c r="AL29" s="42" t="s">
        <v>56</v>
      </c>
      <c r="AM29" s="42" t="s">
        <v>56</v>
      </c>
      <c r="AN29" s="42" t="s">
        <v>56</v>
      </c>
      <c r="AO29" s="42" t="s">
        <v>56</v>
      </c>
      <c r="AP29" s="42" t="s">
        <v>56</v>
      </c>
      <c r="AQ29" s="54" t="s">
        <v>61</v>
      </c>
      <c r="AR29" s="52" t="s">
        <v>61</v>
      </c>
      <c r="AS29" s="39" t="s">
        <v>57</v>
      </c>
      <c r="AT29" s="39" t="s">
        <v>57</v>
      </c>
      <c r="AU29" s="39" t="s">
        <v>57</v>
      </c>
      <c r="AV29" s="39" t="s">
        <v>57</v>
      </c>
      <c r="AW29" s="39" t="s">
        <v>57</v>
      </c>
      <c r="AX29" s="39" t="s">
        <v>57</v>
      </c>
      <c r="AY29" s="39" t="s">
        <v>57</v>
      </c>
      <c r="AZ29" s="39" t="s">
        <v>57</v>
      </c>
      <c r="BA29" s="39" t="s">
        <v>57</v>
      </c>
      <c r="BB29" s="42"/>
      <c r="BC29" s="42"/>
      <c r="BD29" s="42"/>
      <c r="BE29" s="42"/>
      <c r="BF29" s="42"/>
      <c r="BG29" s="42"/>
      <c r="BH29" s="43"/>
      <c r="BI29" s="44"/>
      <c r="BJ29" s="44"/>
    </row>
    <row r="30" spans="1:62" s="45" customFormat="1" ht="12.75" customHeight="1">
      <c r="A30" s="42" t="s">
        <v>46</v>
      </c>
      <c r="B30" s="42" t="s">
        <v>56</v>
      </c>
      <c r="C30" s="42" t="s">
        <v>56</v>
      </c>
      <c r="D30" s="52" t="s">
        <v>55</v>
      </c>
      <c r="E30" s="52" t="s">
        <v>55</v>
      </c>
      <c r="F30" s="42" t="s">
        <v>55</v>
      </c>
      <c r="G30" s="42" t="s">
        <v>55</v>
      </c>
      <c r="H30" s="42" t="s">
        <v>94</v>
      </c>
      <c r="I30" s="42" t="s">
        <v>94</v>
      </c>
      <c r="J30" s="42" t="s">
        <v>94</v>
      </c>
      <c r="K30" s="42" t="s">
        <v>94</v>
      </c>
      <c r="L30" s="42" t="s">
        <v>94</v>
      </c>
      <c r="M30" s="42" t="s">
        <v>94</v>
      </c>
      <c r="N30" s="42" t="s">
        <v>94</v>
      </c>
      <c r="O30" s="42" t="s">
        <v>94</v>
      </c>
      <c r="P30" s="42" t="s">
        <v>94</v>
      </c>
      <c r="Q30" s="42" t="s">
        <v>94</v>
      </c>
      <c r="R30" s="42" t="s">
        <v>94</v>
      </c>
      <c r="S30" s="42" t="s">
        <v>94</v>
      </c>
      <c r="T30" s="42" t="s">
        <v>94</v>
      </c>
      <c r="U30" s="42" t="s">
        <v>61</v>
      </c>
      <c r="V30" s="42" t="s">
        <v>61</v>
      </c>
      <c r="W30" s="42" t="s">
        <v>94</v>
      </c>
      <c r="X30" s="42" t="s">
        <v>94</v>
      </c>
      <c r="Y30" s="42" t="s">
        <v>94</v>
      </c>
      <c r="Z30" s="42" t="s">
        <v>94</v>
      </c>
      <c r="AA30" s="42" t="s">
        <v>94</v>
      </c>
      <c r="AB30" s="42" t="s">
        <v>94</v>
      </c>
      <c r="AC30" s="42" t="s">
        <v>94</v>
      </c>
      <c r="AD30" s="42" t="s">
        <v>94</v>
      </c>
      <c r="AE30" s="42" t="s">
        <v>94</v>
      </c>
      <c r="AF30" s="42" t="s">
        <v>94</v>
      </c>
      <c r="AG30" s="42" t="s">
        <v>94</v>
      </c>
      <c r="AH30" s="42" t="s">
        <v>94</v>
      </c>
      <c r="AI30" s="42" t="s">
        <v>94</v>
      </c>
      <c r="AJ30" s="42" t="s">
        <v>94</v>
      </c>
      <c r="AK30" s="39" t="s">
        <v>94</v>
      </c>
      <c r="AL30" s="39" t="s">
        <v>94</v>
      </c>
      <c r="AM30" s="39" t="s">
        <v>94</v>
      </c>
      <c r="AN30" s="39" t="s">
        <v>94</v>
      </c>
      <c r="AO30" s="42" t="s">
        <v>56</v>
      </c>
      <c r="AP30" s="42" t="s">
        <v>56</v>
      </c>
      <c r="AQ30" s="54" t="s">
        <v>61</v>
      </c>
      <c r="AR30" s="52" t="s">
        <v>61</v>
      </c>
      <c r="AS30" s="39" t="s">
        <v>57</v>
      </c>
      <c r="AT30" s="39" t="s">
        <v>57</v>
      </c>
      <c r="AU30" s="39" t="s">
        <v>57</v>
      </c>
      <c r="AV30" s="39" t="s">
        <v>57</v>
      </c>
      <c r="AW30" s="39" t="s">
        <v>57</v>
      </c>
      <c r="AX30" s="39" t="s">
        <v>57</v>
      </c>
      <c r="AY30" s="39" t="s">
        <v>57</v>
      </c>
      <c r="AZ30" s="39" t="s">
        <v>57</v>
      </c>
      <c r="BA30" s="39" t="s">
        <v>57</v>
      </c>
      <c r="BB30" s="42"/>
      <c r="BC30" s="42"/>
      <c r="BD30" s="42"/>
      <c r="BE30" s="42"/>
      <c r="BF30" s="42"/>
      <c r="BG30" s="42"/>
      <c r="BH30" s="43"/>
      <c r="BI30" s="44"/>
      <c r="BJ30" s="44"/>
    </row>
    <row r="31" spans="1:62" s="45" customFormat="1" ht="12.75" customHeight="1">
      <c r="A31" s="42" t="s">
        <v>47</v>
      </c>
      <c r="B31" s="42" t="s">
        <v>94</v>
      </c>
      <c r="C31" s="42" t="s">
        <v>94</v>
      </c>
      <c r="D31" s="42" t="s">
        <v>94</v>
      </c>
      <c r="E31" s="42" t="s">
        <v>94</v>
      </c>
      <c r="F31" s="42" t="s">
        <v>94</v>
      </c>
      <c r="G31" s="42" t="s">
        <v>94</v>
      </c>
      <c r="H31" s="42" t="s">
        <v>94</v>
      </c>
      <c r="I31" s="42" t="s">
        <v>94</v>
      </c>
      <c r="J31" s="42" t="s">
        <v>94</v>
      </c>
      <c r="K31" s="42" t="s">
        <v>94</v>
      </c>
      <c r="L31" s="42" t="s">
        <v>94</v>
      </c>
      <c r="M31" s="42" t="s">
        <v>94</v>
      </c>
      <c r="N31" s="42" t="s">
        <v>94</v>
      </c>
      <c r="O31" s="42" t="s">
        <v>94</v>
      </c>
      <c r="P31" s="42" t="s">
        <v>94</v>
      </c>
      <c r="Q31" s="42" t="s">
        <v>94</v>
      </c>
      <c r="R31" s="42" t="s">
        <v>94</v>
      </c>
      <c r="S31" s="42" t="s">
        <v>94</v>
      </c>
      <c r="T31" s="42" t="s">
        <v>94</v>
      </c>
      <c r="U31" s="42" t="s">
        <v>94</v>
      </c>
      <c r="V31" s="42" t="s">
        <v>94</v>
      </c>
      <c r="W31" s="42" t="s">
        <v>94</v>
      </c>
      <c r="X31" s="42" t="s">
        <v>94</v>
      </c>
      <c r="Y31" s="42" t="s">
        <v>94</v>
      </c>
      <c r="Z31" s="42" t="s">
        <v>94</v>
      </c>
      <c r="AA31" s="42" t="s">
        <v>94</v>
      </c>
      <c r="AB31" s="42" t="s">
        <v>94</v>
      </c>
      <c r="AC31" s="42" t="s">
        <v>94</v>
      </c>
      <c r="AD31" s="42" t="s">
        <v>94</v>
      </c>
      <c r="AE31" s="42" t="s">
        <v>94</v>
      </c>
      <c r="AF31" s="42" t="s">
        <v>94</v>
      </c>
      <c r="AG31" s="42" t="s">
        <v>94</v>
      </c>
      <c r="AH31" s="42" t="s">
        <v>94</v>
      </c>
      <c r="AI31" s="42" t="s">
        <v>94</v>
      </c>
      <c r="AJ31" s="42" t="s">
        <v>94</v>
      </c>
      <c r="AK31" s="39" t="s">
        <v>95</v>
      </c>
      <c r="AL31" s="39" t="s">
        <v>95</v>
      </c>
      <c r="AM31" s="39" t="s">
        <v>95</v>
      </c>
      <c r="AN31" s="39" t="s">
        <v>95</v>
      </c>
      <c r="AO31" s="39" t="s">
        <v>95</v>
      </c>
      <c r="AP31" s="54" t="s">
        <v>95</v>
      </c>
      <c r="AQ31" s="54" t="s">
        <v>95</v>
      </c>
      <c r="AR31" s="52" t="s">
        <v>95</v>
      </c>
      <c r="AS31" s="42" t="s">
        <v>95</v>
      </c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3"/>
      <c r="BI31" s="44"/>
      <c r="BJ31" s="44"/>
    </row>
    <row r="32" spans="1:62" s="45" customFormat="1" ht="12.75" customHeight="1">
      <c r="A32" s="46" t="s">
        <v>53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8"/>
      <c r="AC32" s="48"/>
      <c r="AD32" s="48"/>
      <c r="AE32" s="48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9"/>
      <c r="BB32" s="42"/>
      <c r="BC32" s="42"/>
      <c r="BD32" s="42"/>
      <c r="BE32" s="42"/>
      <c r="BF32" s="42"/>
      <c r="BG32" s="42"/>
      <c r="BH32" s="43"/>
      <c r="BI32" s="44"/>
      <c r="BJ32" s="44"/>
    </row>
    <row r="33" spans="1:62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s="45" customFormat="1" ht="12.75" customHeight="1">
      <c r="A34" s="50" t="s">
        <v>54</v>
      </c>
      <c r="B34" s="44"/>
      <c r="C34" s="44"/>
      <c r="D34" s="44"/>
      <c r="E34" s="42" t="s">
        <v>94</v>
      </c>
      <c r="F34" s="179" t="s">
        <v>93</v>
      </c>
      <c r="G34" s="179"/>
      <c r="H34" s="179"/>
      <c r="I34" s="179"/>
      <c r="J34" s="179"/>
      <c r="K34" s="44"/>
      <c r="L34" s="43" t="s">
        <v>61</v>
      </c>
      <c r="M34" s="179" t="s">
        <v>96</v>
      </c>
      <c r="N34" s="179"/>
      <c r="O34" s="179"/>
      <c r="P34" s="179"/>
      <c r="Q34" s="179"/>
      <c r="R34" s="44"/>
      <c r="S34" s="51"/>
      <c r="T34" s="179"/>
      <c r="U34" s="179"/>
      <c r="V34" s="179"/>
      <c r="W34" s="179"/>
      <c r="X34" s="179"/>
      <c r="Y34" s="44"/>
      <c r="Z34" s="42" t="s">
        <v>95</v>
      </c>
      <c r="AA34" s="179" t="s">
        <v>97</v>
      </c>
      <c r="AB34" s="179"/>
      <c r="AC34" s="179"/>
      <c r="AD34" s="179"/>
      <c r="AE34" s="179"/>
      <c r="AF34" s="44"/>
      <c r="AG34" s="42" t="s">
        <v>55</v>
      </c>
      <c r="AH34" s="179" t="s">
        <v>66</v>
      </c>
      <c r="AI34" s="179"/>
      <c r="AJ34" s="179"/>
      <c r="AK34" s="179"/>
      <c r="AL34" s="179"/>
      <c r="AM34" s="179"/>
      <c r="AN34" s="44"/>
      <c r="AO34" s="42" t="s">
        <v>57</v>
      </c>
      <c r="AP34" s="179" t="s">
        <v>40</v>
      </c>
      <c r="AQ34" s="179"/>
      <c r="AR34" s="179"/>
      <c r="AS34" s="179"/>
      <c r="AT34" s="179"/>
      <c r="AU34" s="44"/>
      <c r="AV34" s="51"/>
      <c r="AW34" s="42" t="s">
        <v>56</v>
      </c>
      <c r="AX34" s="179" t="s">
        <v>100</v>
      </c>
      <c r="AY34" s="179"/>
      <c r="AZ34" s="179"/>
      <c r="BA34" s="179"/>
      <c r="BB34" s="179"/>
      <c r="BC34" s="44"/>
      <c r="BD34" s="44"/>
      <c r="BE34" s="44"/>
      <c r="BF34" s="44"/>
      <c r="BG34" s="44"/>
      <c r="BH34" s="44"/>
      <c r="BI34" s="44"/>
      <c r="BJ34" s="44"/>
    </row>
    <row r="35" spans="1:62" s="45" customFormat="1" ht="12.75" customHeight="1">
      <c r="A35" s="44"/>
      <c r="B35" s="44"/>
      <c r="C35" s="44"/>
      <c r="D35" s="44"/>
      <c r="E35" s="44"/>
      <c r="F35" s="179"/>
      <c r="G35" s="179"/>
      <c r="H35" s="179"/>
      <c r="I35" s="179"/>
      <c r="J35" s="179"/>
      <c r="K35" s="44"/>
      <c r="L35" s="44"/>
      <c r="M35" s="179"/>
      <c r="N35" s="179"/>
      <c r="O35" s="179"/>
      <c r="P35" s="179"/>
      <c r="Q35" s="179"/>
      <c r="R35" s="44"/>
      <c r="S35" s="44"/>
      <c r="T35" s="179"/>
      <c r="U35" s="179"/>
      <c r="V35" s="179"/>
      <c r="W35" s="179"/>
      <c r="X35" s="179"/>
      <c r="Y35" s="44"/>
      <c r="Z35" s="44"/>
      <c r="AA35" s="179"/>
      <c r="AB35" s="179"/>
      <c r="AC35" s="179"/>
      <c r="AD35" s="179"/>
      <c r="AE35" s="179"/>
      <c r="AF35" s="44"/>
      <c r="AG35" s="44"/>
      <c r="AH35" s="179"/>
      <c r="AI35" s="179"/>
      <c r="AJ35" s="179"/>
      <c r="AK35" s="179"/>
      <c r="AL35" s="179"/>
      <c r="AM35" s="179"/>
      <c r="AN35" s="44"/>
      <c r="AO35" s="44"/>
      <c r="AP35" s="179"/>
      <c r="AQ35" s="179"/>
      <c r="AR35" s="179"/>
      <c r="AS35" s="179"/>
      <c r="AT35" s="179"/>
      <c r="AU35" s="44"/>
      <c r="AV35" s="44"/>
      <c r="AW35" s="44"/>
      <c r="AX35" s="179"/>
      <c r="AY35" s="179"/>
      <c r="AZ35" s="179"/>
      <c r="BA35" s="179"/>
      <c r="BB35" s="179"/>
      <c r="BC35" s="44"/>
      <c r="BD35" s="44"/>
      <c r="BE35" s="44"/>
      <c r="BF35" s="44"/>
      <c r="BG35" s="44"/>
      <c r="BH35" s="44"/>
      <c r="BI35" s="44"/>
      <c r="BJ35" s="44"/>
    </row>
    <row r="36" spans="1:62" ht="12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28"/>
      <c r="BC36" s="28"/>
      <c r="BD36" s="28"/>
      <c r="BE36" s="28"/>
      <c r="BF36" s="28"/>
      <c r="BG36" s="28"/>
      <c r="BH36" s="28"/>
      <c r="BI36" s="28"/>
      <c r="BJ36" s="28"/>
    </row>
    <row r="37" spans="1:62" ht="12.7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28"/>
      <c r="BC37" s="28"/>
      <c r="BD37" s="28"/>
      <c r="BE37" s="28"/>
      <c r="BF37" s="28"/>
      <c r="BG37" s="28"/>
      <c r="BH37" s="28"/>
      <c r="BI37" s="28"/>
      <c r="BJ37" s="28"/>
    </row>
  </sheetData>
  <sheetProtection/>
  <mergeCells count="57">
    <mergeCell ref="T18:AA18"/>
    <mergeCell ref="T19:AD19"/>
    <mergeCell ref="BH22:BH26"/>
    <mergeCell ref="Z21:AN21"/>
    <mergeCell ref="M20:BB20"/>
    <mergeCell ref="BB21:BH21"/>
    <mergeCell ref="AK22:AN22"/>
    <mergeCell ref="X22:Z22"/>
    <mergeCell ref="AG22:AI22"/>
    <mergeCell ref="BD22:BD26"/>
    <mergeCell ref="AT22:AV22"/>
    <mergeCell ref="AX22:BA22"/>
    <mergeCell ref="BB22:BB26"/>
    <mergeCell ref="BG22:BG26"/>
    <mergeCell ref="BF22:BF26"/>
    <mergeCell ref="BC22:BC26"/>
    <mergeCell ref="BE22:BE26"/>
    <mergeCell ref="A36:BA37"/>
    <mergeCell ref="AB22:AE22"/>
    <mergeCell ref="AO22:AR22"/>
    <mergeCell ref="A22:A26"/>
    <mergeCell ref="B22:E22"/>
    <mergeCell ref="G22:I22"/>
    <mergeCell ref="AX34:BB35"/>
    <mergeCell ref="M34:Q35"/>
    <mergeCell ref="T34:X35"/>
    <mergeCell ref="AA34:AE35"/>
    <mergeCell ref="F34:J35"/>
    <mergeCell ref="AH34:AM35"/>
    <mergeCell ref="M14:BB14"/>
    <mergeCell ref="M17:BB17"/>
    <mergeCell ref="M15:BB15"/>
    <mergeCell ref="O22:R22"/>
    <mergeCell ref="T22:V22"/>
    <mergeCell ref="K22:N22"/>
    <mergeCell ref="AP34:AT35"/>
    <mergeCell ref="M16:AG16"/>
    <mergeCell ref="B3:X3"/>
    <mergeCell ref="B8:X8"/>
    <mergeCell ref="AB13:AQ13"/>
    <mergeCell ref="AQ4:BH4"/>
    <mergeCell ref="R11:AY11"/>
    <mergeCell ref="AQ5:BH5"/>
    <mergeCell ref="AQ10:BH10"/>
    <mergeCell ref="B9:R9"/>
    <mergeCell ref="AQ9:BH9"/>
    <mergeCell ref="R12:AV12"/>
    <mergeCell ref="AQ7:BH8"/>
    <mergeCell ref="H2:O2"/>
    <mergeCell ref="AQ6:BH6"/>
    <mergeCell ref="BC1:BH1"/>
    <mergeCell ref="BB2:BH2"/>
    <mergeCell ref="AQ2:BA2"/>
    <mergeCell ref="AQ3:BA3"/>
    <mergeCell ref="BB3:BH3"/>
    <mergeCell ref="B6:X6"/>
    <mergeCell ref="B4:X4"/>
  </mergeCells>
  <printOptions/>
  <pageMargins left="0.57" right="0.2362204724409449" top="0.2755905511811024" bottom="0.31496062992125984" header="0.31496062992125984" footer="0.31496062992125984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="80" zoomScaleNormal="80" zoomScalePageLayoutView="66" workbookViewId="0" topLeftCell="B29">
      <selection activeCell="J30" sqref="J30:J31"/>
    </sheetView>
  </sheetViews>
  <sheetFormatPr defaultColWidth="9.00390625" defaultRowHeight="12.75"/>
  <cols>
    <col min="1" max="1" width="14.875" style="13" customWidth="1"/>
    <col min="2" max="2" width="56.25390625" style="13" customWidth="1"/>
    <col min="3" max="3" width="5.75390625" style="13" customWidth="1"/>
    <col min="4" max="4" width="4.75390625" style="13" customWidth="1"/>
    <col min="5" max="5" width="4.375" style="13" customWidth="1"/>
    <col min="6" max="6" width="9.125" style="13" customWidth="1"/>
    <col min="7" max="7" width="8.00390625" style="13" customWidth="1"/>
    <col min="8" max="8" width="8.25390625" style="14" customWidth="1"/>
    <col min="9" max="9" width="7.625" style="13" customWidth="1"/>
    <col min="10" max="10" width="7.25390625" style="13" customWidth="1"/>
    <col min="11" max="12" width="5.625" style="13" customWidth="1"/>
    <col min="13" max="13" width="16.375" style="14" bestFit="1" customWidth="1"/>
    <col min="14" max="14" width="6.25390625" style="13" customWidth="1"/>
    <col min="15" max="20" width="7.375" style="13" customWidth="1"/>
    <col min="21" max="21" width="6.625" style="13" customWidth="1"/>
    <col min="22" max="16384" width="9.125" style="13" customWidth="1"/>
  </cols>
  <sheetData>
    <row r="1" spans="1:21" s="3" customFormat="1" ht="17.25" customHeight="1">
      <c r="A1" s="1" t="s">
        <v>12</v>
      </c>
      <c r="B1" s="2" t="s">
        <v>13</v>
      </c>
      <c r="C1" s="201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3"/>
    </row>
    <row r="2" spans="1:21" s="3" customFormat="1" ht="28.5" customHeight="1">
      <c r="A2" s="205" t="s">
        <v>1</v>
      </c>
      <c r="B2" s="219" t="s">
        <v>2</v>
      </c>
      <c r="C2" s="218" t="s">
        <v>16</v>
      </c>
      <c r="D2" s="218"/>
      <c r="E2" s="218"/>
      <c r="F2" s="219" t="s">
        <v>8</v>
      </c>
      <c r="G2" s="219"/>
      <c r="H2" s="219"/>
      <c r="I2" s="219"/>
      <c r="J2" s="219"/>
      <c r="K2" s="219"/>
      <c r="L2" s="219"/>
      <c r="M2" s="219"/>
      <c r="N2" s="210" t="s">
        <v>10</v>
      </c>
      <c r="O2" s="211"/>
      <c r="P2" s="211"/>
      <c r="Q2" s="211"/>
      <c r="R2" s="211"/>
      <c r="S2" s="211"/>
      <c r="T2" s="211"/>
      <c r="U2" s="211"/>
    </row>
    <row r="3" spans="1:21" s="3" customFormat="1" ht="15.75" customHeight="1">
      <c r="A3" s="205"/>
      <c r="B3" s="219"/>
      <c r="C3" s="218"/>
      <c r="D3" s="218"/>
      <c r="E3" s="218"/>
      <c r="F3" s="216" t="s">
        <v>15</v>
      </c>
      <c r="G3" s="217" t="s">
        <v>17</v>
      </c>
      <c r="H3" s="206" t="s">
        <v>9</v>
      </c>
      <c r="I3" s="206"/>
      <c r="J3" s="206"/>
      <c r="K3" s="206"/>
      <c r="L3" s="206"/>
      <c r="M3" s="206"/>
      <c r="N3" s="204" t="s">
        <v>67</v>
      </c>
      <c r="O3" s="204"/>
      <c r="P3" s="231" t="s">
        <v>68</v>
      </c>
      <c r="Q3" s="225"/>
      <c r="R3" s="231" t="s">
        <v>69</v>
      </c>
      <c r="S3" s="225"/>
      <c r="T3" s="231" t="s">
        <v>70</v>
      </c>
      <c r="U3" s="225"/>
    </row>
    <row r="4" spans="1:21" s="3" customFormat="1" ht="15.75" customHeight="1">
      <c r="A4" s="205"/>
      <c r="B4" s="219"/>
      <c r="C4" s="213" t="s">
        <v>3</v>
      </c>
      <c r="D4" s="213" t="s">
        <v>4</v>
      </c>
      <c r="E4" s="221" t="s">
        <v>66</v>
      </c>
      <c r="F4" s="216"/>
      <c r="G4" s="217"/>
      <c r="H4" s="220" t="s">
        <v>18</v>
      </c>
      <c r="I4" s="216" t="s">
        <v>5</v>
      </c>
      <c r="J4" s="209" t="s">
        <v>14</v>
      </c>
      <c r="K4" s="216" t="s">
        <v>6</v>
      </c>
      <c r="L4" s="226" t="s">
        <v>73</v>
      </c>
      <c r="M4" s="214" t="s">
        <v>7</v>
      </c>
      <c r="N4" s="4">
        <v>1</v>
      </c>
      <c r="O4" s="4">
        <v>2</v>
      </c>
      <c r="P4" s="4">
        <v>3</v>
      </c>
      <c r="Q4" s="4">
        <v>4</v>
      </c>
      <c r="R4" s="4">
        <v>5</v>
      </c>
      <c r="S4" s="4">
        <v>6</v>
      </c>
      <c r="T4" s="4">
        <v>7</v>
      </c>
      <c r="U4" s="4">
        <v>8</v>
      </c>
    </row>
    <row r="5" spans="1:21" s="3" customFormat="1" ht="14.25" customHeight="1">
      <c r="A5" s="205"/>
      <c r="B5" s="219"/>
      <c r="C5" s="213"/>
      <c r="D5" s="213"/>
      <c r="E5" s="221"/>
      <c r="F5" s="216"/>
      <c r="G5" s="217"/>
      <c r="H5" s="220"/>
      <c r="I5" s="216"/>
      <c r="J5" s="209"/>
      <c r="K5" s="216"/>
      <c r="L5" s="227"/>
      <c r="M5" s="214"/>
      <c r="N5" s="212" t="s">
        <v>11</v>
      </c>
      <c r="O5" s="212"/>
      <c r="P5" s="212"/>
      <c r="Q5" s="212"/>
      <c r="R5" s="212"/>
      <c r="S5" s="212"/>
      <c r="T5" s="212"/>
      <c r="U5" s="212"/>
    </row>
    <row r="6" spans="1:21" s="3" customFormat="1" ht="14.25" customHeight="1">
      <c r="A6" s="205"/>
      <c r="B6" s="219"/>
      <c r="C6" s="213"/>
      <c r="D6" s="213"/>
      <c r="E6" s="221"/>
      <c r="F6" s="216"/>
      <c r="G6" s="217"/>
      <c r="H6" s="220"/>
      <c r="I6" s="216"/>
      <c r="J6" s="209"/>
      <c r="K6" s="216"/>
      <c r="L6" s="228"/>
      <c r="M6" s="214"/>
      <c r="N6" s="1">
        <v>6</v>
      </c>
      <c r="O6" s="1">
        <v>6</v>
      </c>
      <c r="P6" s="1">
        <v>6</v>
      </c>
      <c r="Q6" s="1">
        <v>6</v>
      </c>
      <c r="R6" s="1">
        <v>6</v>
      </c>
      <c r="S6" s="1">
        <v>6</v>
      </c>
      <c r="T6" s="224" t="s">
        <v>71</v>
      </c>
      <c r="U6" s="225"/>
    </row>
    <row r="7" spans="1:21" s="3" customFormat="1" ht="21.75" customHeight="1" hidden="1">
      <c r="A7" s="205"/>
      <c r="B7" s="219"/>
      <c r="C7" s="213"/>
      <c r="D7" s="213"/>
      <c r="E7" s="221"/>
      <c r="F7" s="216"/>
      <c r="G7" s="217"/>
      <c r="H7" s="220"/>
      <c r="I7" s="216"/>
      <c r="J7" s="209"/>
      <c r="K7" s="216"/>
      <c r="L7" s="56"/>
      <c r="M7" s="214"/>
      <c r="N7" s="212" t="s">
        <v>19</v>
      </c>
      <c r="O7" s="212"/>
      <c r="P7" s="212"/>
      <c r="Q7" s="212"/>
      <c r="R7" s="212"/>
      <c r="S7" s="212"/>
      <c r="T7" s="212"/>
      <c r="U7" s="212"/>
    </row>
    <row r="8" spans="1:21" s="3" customFormat="1" ht="10.5" customHeight="1">
      <c r="A8" s="5"/>
      <c r="B8" s="6"/>
      <c r="C8" s="7"/>
      <c r="D8" s="7"/>
      <c r="E8" s="7"/>
      <c r="F8" s="8"/>
      <c r="G8" s="9"/>
      <c r="H8" s="10"/>
      <c r="I8" s="11"/>
      <c r="J8" s="11"/>
      <c r="K8" s="11"/>
      <c r="L8" s="11"/>
      <c r="M8" s="10"/>
      <c r="N8" s="12">
        <v>1</v>
      </c>
      <c r="O8" s="12">
        <v>2</v>
      </c>
      <c r="P8" s="12"/>
      <c r="Q8" s="12"/>
      <c r="R8" s="12"/>
      <c r="S8" s="12"/>
      <c r="T8" s="12"/>
      <c r="U8" s="12">
        <v>3</v>
      </c>
    </row>
    <row r="9" spans="1:21" s="17" customFormat="1" ht="16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6">
        <v>8</v>
      </c>
      <c r="I9" s="15">
        <v>9</v>
      </c>
      <c r="J9" s="15">
        <v>10</v>
      </c>
      <c r="K9" s="15">
        <v>11</v>
      </c>
      <c r="L9" s="15"/>
      <c r="M9" s="16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</row>
    <row r="10" spans="1:21" s="64" customFormat="1" ht="21" customHeight="1">
      <c r="A10" s="207" t="s">
        <v>80</v>
      </c>
      <c r="B10" s="208"/>
      <c r="C10" s="63"/>
      <c r="D10" s="63"/>
      <c r="E10" s="63"/>
      <c r="F10" s="63">
        <v>1800</v>
      </c>
      <c r="G10" s="63">
        <f aca="true" t="shared" si="0" ref="G10:M10">G11+G20+G25</f>
        <v>60</v>
      </c>
      <c r="H10" s="63">
        <f t="shared" si="0"/>
        <v>458</v>
      </c>
      <c r="I10" s="63">
        <f t="shared" si="0"/>
        <v>182</v>
      </c>
      <c r="J10" s="63">
        <f t="shared" si="0"/>
        <v>276</v>
      </c>
      <c r="K10" s="63">
        <f t="shared" si="0"/>
        <v>0</v>
      </c>
      <c r="L10" s="63">
        <f t="shared" si="0"/>
        <v>0</v>
      </c>
      <c r="M10" s="63">
        <f t="shared" si="0"/>
        <v>1342</v>
      </c>
      <c r="N10" s="63">
        <v>10</v>
      </c>
      <c r="O10" s="63">
        <v>10</v>
      </c>
      <c r="P10" s="63">
        <v>13</v>
      </c>
      <c r="Q10" s="63">
        <v>7</v>
      </c>
      <c r="R10" s="63">
        <v>7</v>
      </c>
      <c r="S10" s="63">
        <f>S11+S20+S25</f>
        <v>13</v>
      </c>
      <c r="T10" s="63">
        <f>T11+T20+T25</f>
        <v>0</v>
      </c>
      <c r="U10" s="63">
        <f>U11+U20+U25</f>
        <v>0</v>
      </c>
    </row>
    <row r="11" spans="1:21" s="64" customFormat="1" ht="42.75" customHeight="1">
      <c r="A11" s="65" t="s">
        <v>64</v>
      </c>
      <c r="B11" s="62" t="s">
        <v>83</v>
      </c>
      <c r="C11" s="66"/>
      <c r="D11" s="66"/>
      <c r="E11" s="66"/>
      <c r="F11" s="92">
        <v>750</v>
      </c>
      <c r="G11" s="92">
        <f aca="true" t="shared" si="1" ref="G11:M11">SUM(G13:G16,G18:G19)</f>
        <v>25</v>
      </c>
      <c r="H11" s="97">
        <f t="shared" si="1"/>
        <v>222</v>
      </c>
      <c r="I11" s="92">
        <f t="shared" si="1"/>
        <v>90</v>
      </c>
      <c r="J11" s="92">
        <f t="shared" si="1"/>
        <v>132</v>
      </c>
      <c r="K11" s="92">
        <f t="shared" si="1"/>
        <v>0</v>
      </c>
      <c r="L11" s="92">
        <f t="shared" si="1"/>
        <v>0</v>
      </c>
      <c r="M11" s="97">
        <f t="shared" si="1"/>
        <v>528</v>
      </c>
      <c r="N11" s="92">
        <v>10</v>
      </c>
      <c r="O11" s="92">
        <v>4</v>
      </c>
      <c r="P11" s="92">
        <v>7</v>
      </c>
      <c r="Q11" s="92">
        <v>5</v>
      </c>
      <c r="R11" s="92">
        <v>3</v>
      </c>
      <c r="S11" s="92">
        <f>SUM(S13:S16,S18:S19)</f>
        <v>0</v>
      </c>
      <c r="T11" s="92">
        <f>SUM(T13:T16,T18:T19)</f>
        <v>0</v>
      </c>
      <c r="U11" s="92">
        <f>SUM(U13:U16,U18:U19)</f>
        <v>0</v>
      </c>
    </row>
    <row r="12" spans="1:21" s="64" customFormat="1" ht="42.75" customHeight="1">
      <c r="A12" s="86" t="s">
        <v>102</v>
      </c>
      <c r="B12" s="62" t="s">
        <v>101</v>
      </c>
      <c r="C12" s="232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4"/>
    </row>
    <row r="13" spans="1:21" s="64" customFormat="1" ht="42.75" customHeight="1">
      <c r="A13" s="86"/>
      <c r="B13" s="90" t="s">
        <v>109</v>
      </c>
      <c r="C13" s="66"/>
      <c r="D13" s="157">
        <v>1</v>
      </c>
      <c r="E13" s="66"/>
      <c r="F13" s="67">
        <v>90</v>
      </c>
      <c r="G13" s="67">
        <v>3</v>
      </c>
      <c r="H13" s="71">
        <v>26</v>
      </c>
      <c r="I13" s="69">
        <v>10</v>
      </c>
      <c r="J13" s="69">
        <v>16</v>
      </c>
      <c r="K13" s="69"/>
      <c r="L13" s="69"/>
      <c r="M13" s="71">
        <v>64</v>
      </c>
      <c r="N13" s="72">
        <v>3</v>
      </c>
      <c r="O13" s="67"/>
      <c r="P13" s="67"/>
      <c r="Q13" s="66"/>
      <c r="R13" s="66"/>
      <c r="S13" s="66"/>
      <c r="T13" s="66"/>
      <c r="U13" s="66"/>
    </row>
    <row r="14" spans="1:21" s="64" customFormat="1" ht="32.25" customHeight="1">
      <c r="A14" s="67"/>
      <c r="B14" s="68" t="s">
        <v>103</v>
      </c>
      <c r="C14" s="69"/>
      <c r="D14" s="69">
        <v>3</v>
      </c>
      <c r="E14" s="69"/>
      <c r="F14" s="69">
        <v>90</v>
      </c>
      <c r="G14" s="70">
        <v>3</v>
      </c>
      <c r="H14" s="71">
        <v>26</v>
      </c>
      <c r="I14" s="69">
        <v>10</v>
      </c>
      <c r="J14" s="69">
        <v>16</v>
      </c>
      <c r="K14" s="69"/>
      <c r="L14" s="69"/>
      <c r="M14" s="71">
        <v>64</v>
      </c>
      <c r="N14" s="72"/>
      <c r="O14" s="72"/>
      <c r="P14" s="72">
        <v>3</v>
      </c>
      <c r="Q14" s="72"/>
      <c r="R14" s="72"/>
      <c r="S14" s="72"/>
      <c r="T14" s="72"/>
      <c r="U14" s="73"/>
    </row>
    <row r="15" spans="1:21" s="64" customFormat="1" ht="30.75" customHeight="1">
      <c r="A15" s="67"/>
      <c r="B15" s="74" t="s">
        <v>104</v>
      </c>
      <c r="C15" s="69"/>
      <c r="D15" s="69">
        <v>4</v>
      </c>
      <c r="E15" s="69"/>
      <c r="F15" s="69">
        <v>120</v>
      </c>
      <c r="G15" s="70">
        <v>4</v>
      </c>
      <c r="H15" s="71">
        <v>36</v>
      </c>
      <c r="I15" s="69">
        <v>16</v>
      </c>
      <c r="J15" s="69">
        <v>20</v>
      </c>
      <c r="K15" s="69"/>
      <c r="L15" s="69"/>
      <c r="M15" s="71">
        <v>84</v>
      </c>
      <c r="N15" s="72"/>
      <c r="O15" s="72"/>
      <c r="P15" s="72"/>
      <c r="Q15" s="72">
        <v>4</v>
      </c>
      <c r="R15" s="72"/>
      <c r="S15" s="72"/>
      <c r="T15" s="72"/>
      <c r="U15" s="72"/>
    </row>
    <row r="16" spans="1:21" s="64" customFormat="1" ht="30.75" customHeight="1">
      <c r="A16" s="87"/>
      <c r="B16" s="88" t="s">
        <v>175</v>
      </c>
      <c r="C16" s="69"/>
      <c r="D16" s="69">
        <v>1</v>
      </c>
      <c r="E16" s="69"/>
      <c r="F16" s="69">
        <v>90</v>
      </c>
      <c r="G16" s="70">
        <v>3</v>
      </c>
      <c r="H16" s="71">
        <v>26</v>
      </c>
      <c r="I16" s="69">
        <v>10</v>
      </c>
      <c r="J16" s="69">
        <v>16</v>
      </c>
      <c r="K16" s="69"/>
      <c r="L16" s="69"/>
      <c r="M16" s="71">
        <v>64</v>
      </c>
      <c r="N16" s="72">
        <v>3</v>
      </c>
      <c r="O16" s="72"/>
      <c r="P16" s="72"/>
      <c r="Q16" s="72"/>
      <c r="R16" s="72"/>
      <c r="S16" s="72"/>
      <c r="T16" s="72"/>
      <c r="U16" s="72"/>
    </row>
    <row r="17" spans="1:21" s="64" customFormat="1" ht="30.75" customHeight="1">
      <c r="A17" s="83" t="s">
        <v>106</v>
      </c>
      <c r="B17" s="89" t="s">
        <v>105</v>
      </c>
      <c r="C17" s="235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7"/>
    </row>
    <row r="18" spans="1:21" s="64" customFormat="1" ht="30.75" customHeight="1">
      <c r="A18" s="87"/>
      <c r="B18" s="88" t="s">
        <v>107</v>
      </c>
      <c r="C18" s="69"/>
      <c r="D18" s="69">
        <v>1.2</v>
      </c>
      <c r="E18" s="69"/>
      <c r="F18" s="69">
        <f>G18*30</f>
        <v>180</v>
      </c>
      <c r="G18" s="70">
        <v>6</v>
      </c>
      <c r="H18" s="71">
        <v>54</v>
      </c>
      <c r="I18" s="69">
        <v>22</v>
      </c>
      <c r="J18" s="69">
        <v>32</v>
      </c>
      <c r="K18" s="69"/>
      <c r="L18" s="69"/>
      <c r="M18" s="71">
        <v>126</v>
      </c>
      <c r="N18" s="72">
        <v>4</v>
      </c>
      <c r="O18" s="72">
        <v>2</v>
      </c>
      <c r="P18" s="72"/>
      <c r="Q18" s="72"/>
      <c r="R18" s="72"/>
      <c r="S18" s="72"/>
      <c r="T18" s="72"/>
      <c r="U18" s="72"/>
    </row>
    <row r="19" spans="1:21" s="64" customFormat="1" ht="52.5" customHeight="1">
      <c r="A19" s="87"/>
      <c r="B19" s="88" t="s">
        <v>108</v>
      </c>
      <c r="C19" s="69"/>
      <c r="D19" s="69">
        <v>2.3</v>
      </c>
      <c r="E19" s="69"/>
      <c r="F19" s="69">
        <f>G19*30</f>
        <v>180</v>
      </c>
      <c r="G19" s="70">
        <v>6</v>
      </c>
      <c r="H19" s="71">
        <v>54</v>
      </c>
      <c r="I19" s="69">
        <v>22</v>
      </c>
      <c r="J19" s="69">
        <v>32</v>
      </c>
      <c r="K19" s="69"/>
      <c r="L19" s="69"/>
      <c r="M19" s="71">
        <v>126</v>
      </c>
      <c r="N19" s="72"/>
      <c r="O19" s="72">
        <v>2</v>
      </c>
      <c r="P19" s="72">
        <v>4</v>
      </c>
      <c r="Q19" s="72"/>
      <c r="R19" s="72"/>
      <c r="S19" s="72"/>
      <c r="T19" s="72"/>
      <c r="U19" s="72"/>
    </row>
    <row r="20" spans="1:21" s="64" customFormat="1" ht="16.5" customHeight="1">
      <c r="A20" s="57" t="s">
        <v>85</v>
      </c>
      <c r="B20" s="75" t="s">
        <v>84</v>
      </c>
      <c r="C20" s="76"/>
      <c r="D20" s="76"/>
      <c r="E20" s="76"/>
      <c r="F20" s="77">
        <v>600</v>
      </c>
      <c r="G20" s="77">
        <v>20</v>
      </c>
      <c r="H20" s="77">
        <v>106</v>
      </c>
      <c r="I20" s="77">
        <v>42</v>
      </c>
      <c r="J20" s="77">
        <v>64</v>
      </c>
      <c r="K20" s="77">
        <f aca="true" t="shared" si="2" ref="K20:U20">SUM(K21:K24)</f>
        <v>0</v>
      </c>
      <c r="L20" s="77">
        <f t="shared" si="2"/>
        <v>0</v>
      </c>
      <c r="M20" s="77">
        <v>494</v>
      </c>
      <c r="N20" s="77">
        <f t="shared" si="2"/>
        <v>0</v>
      </c>
      <c r="O20" s="77">
        <f t="shared" si="2"/>
        <v>6</v>
      </c>
      <c r="P20" s="77">
        <f t="shared" si="2"/>
        <v>0</v>
      </c>
      <c r="Q20" s="77">
        <f t="shared" si="2"/>
        <v>0</v>
      </c>
      <c r="R20" s="77">
        <f t="shared" si="2"/>
        <v>7</v>
      </c>
      <c r="S20" s="77">
        <v>7</v>
      </c>
      <c r="T20" s="77">
        <f t="shared" si="2"/>
        <v>0</v>
      </c>
      <c r="U20" s="77">
        <f t="shared" si="2"/>
        <v>0</v>
      </c>
    </row>
    <row r="21" spans="1:21" s="64" customFormat="1" ht="39.75" customHeight="1">
      <c r="A21" s="67"/>
      <c r="B21" s="74" t="s">
        <v>112</v>
      </c>
      <c r="C21" s="69"/>
      <c r="D21" s="67">
        <v>2</v>
      </c>
      <c r="E21" s="67"/>
      <c r="F21" s="71">
        <v>180</v>
      </c>
      <c r="G21" s="78">
        <v>6</v>
      </c>
      <c r="H21" s="79">
        <v>54</v>
      </c>
      <c r="I21" s="67">
        <v>22</v>
      </c>
      <c r="J21" s="67">
        <v>32</v>
      </c>
      <c r="K21" s="67"/>
      <c r="L21" s="67"/>
      <c r="M21" s="71">
        <v>126</v>
      </c>
      <c r="N21" s="80"/>
      <c r="O21" s="80">
        <v>6</v>
      </c>
      <c r="P21" s="80"/>
      <c r="Q21" s="80"/>
      <c r="R21" s="80"/>
      <c r="S21" s="80"/>
      <c r="T21" s="80"/>
      <c r="U21" s="80"/>
    </row>
    <row r="22" spans="1:21" s="64" customFormat="1" ht="20.25" customHeight="1">
      <c r="A22" s="67"/>
      <c r="B22" s="68" t="s">
        <v>113</v>
      </c>
      <c r="C22" s="69"/>
      <c r="D22" s="67">
        <v>5</v>
      </c>
      <c r="E22" s="67"/>
      <c r="F22" s="71">
        <v>90</v>
      </c>
      <c r="G22" s="78">
        <v>3</v>
      </c>
      <c r="H22" s="79">
        <v>26</v>
      </c>
      <c r="I22" s="67">
        <v>10</v>
      </c>
      <c r="J22" s="67">
        <v>16</v>
      </c>
      <c r="K22" s="67"/>
      <c r="L22" s="67"/>
      <c r="M22" s="71">
        <v>64</v>
      </c>
      <c r="N22" s="80"/>
      <c r="O22" s="155"/>
      <c r="P22" s="80"/>
      <c r="Q22" s="80"/>
      <c r="R22" s="80">
        <v>3</v>
      </c>
      <c r="S22" s="80"/>
      <c r="T22" s="80"/>
      <c r="U22" s="80"/>
    </row>
    <row r="23" spans="1:21" s="64" customFormat="1" ht="34.5" customHeight="1">
      <c r="A23" s="67"/>
      <c r="B23" s="68" t="s">
        <v>177</v>
      </c>
      <c r="C23" s="69"/>
      <c r="D23" s="67">
        <v>6</v>
      </c>
      <c r="E23" s="67"/>
      <c r="F23" s="71">
        <v>90</v>
      </c>
      <c r="G23" s="78">
        <v>3</v>
      </c>
      <c r="H23" s="79">
        <v>26</v>
      </c>
      <c r="I23" s="67">
        <v>10</v>
      </c>
      <c r="J23" s="67">
        <v>16</v>
      </c>
      <c r="K23" s="67"/>
      <c r="L23" s="67"/>
      <c r="M23" s="71">
        <v>64</v>
      </c>
      <c r="N23" s="80"/>
      <c r="O23" s="155"/>
      <c r="P23" s="80"/>
      <c r="Q23" s="80"/>
      <c r="R23" s="80"/>
      <c r="S23" s="80">
        <v>3</v>
      </c>
      <c r="T23" s="80"/>
      <c r="U23" s="80"/>
    </row>
    <row r="24" spans="1:21" s="64" customFormat="1" ht="19.5" customHeight="1">
      <c r="A24" s="67"/>
      <c r="B24" s="68" t="s">
        <v>72</v>
      </c>
      <c r="C24" s="69"/>
      <c r="D24" s="67">
        <v>5.6</v>
      </c>
      <c r="E24" s="67"/>
      <c r="F24" s="71">
        <v>240</v>
      </c>
      <c r="G24" s="78">
        <v>8</v>
      </c>
      <c r="H24" s="79"/>
      <c r="I24" s="67"/>
      <c r="J24" s="67"/>
      <c r="K24" s="67"/>
      <c r="L24" s="67"/>
      <c r="M24" s="79">
        <v>240</v>
      </c>
      <c r="N24" s="80"/>
      <c r="O24" s="67"/>
      <c r="P24" s="67"/>
      <c r="Q24" s="67"/>
      <c r="R24" s="67">
        <v>4</v>
      </c>
      <c r="S24" s="67">
        <v>4</v>
      </c>
      <c r="T24" s="67"/>
      <c r="U24" s="80"/>
    </row>
    <row r="25" spans="1:21" s="64" customFormat="1" ht="21.75" customHeight="1">
      <c r="A25" s="57" t="s">
        <v>82</v>
      </c>
      <c r="B25" s="91" t="s">
        <v>78</v>
      </c>
      <c r="C25" s="69"/>
      <c r="D25" s="67"/>
      <c r="E25" s="67"/>
      <c r="F25" s="60">
        <f aca="true" t="shared" si="3" ref="F25:U25">SUM(F26:F35)</f>
        <v>450</v>
      </c>
      <c r="G25" s="60">
        <v>15</v>
      </c>
      <c r="H25" s="60">
        <f t="shared" si="3"/>
        <v>130</v>
      </c>
      <c r="I25" s="60">
        <f t="shared" si="3"/>
        <v>50</v>
      </c>
      <c r="J25" s="60">
        <f t="shared" si="3"/>
        <v>80</v>
      </c>
      <c r="K25" s="60">
        <f t="shared" si="3"/>
        <v>0</v>
      </c>
      <c r="L25" s="60">
        <f t="shared" si="3"/>
        <v>0</v>
      </c>
      <c r="M25" s="60">
        <v>320</v>
      </c>
      <c r="N25" s="60">
        <f t="shared" si="3"/>
        <v>0</v>
      </c>
      <c r="O25" s="60">
        <v>0</v>
      </c>
      <c r="P25" s="60">
        <v>3</v>
      </c>
      <c r="Q25" s="60">
        <v>3</v>
      </c>
      <c r="R25" s="60">
        <v>3</v>
      </c>
      <c r="S25" s="60">
        <v>6</v>
      </c>
      <c r="T25" s="60">
        <f t="shared" si="3"/>
        <v>0</v>
      </c>
      <c r="U25" s="60">
        <f t="shared" si="3"/>
        <v>0</v>
      </c>
    </row>
    <row r="26" spans="1:21" s="64" customFormat="1" ht="34.5" customHeight="1">
      <c r="A26" s="67"/>
      <c r="B26" s="94" t="s">
        <v>114</v>
      </c>
      <c r="C26" s="238"/>
      <c r="D26" s="199">
        <v>3</v>
      </c>
      <c r="E26" s="199"/>
      <c r="F26" s="215">
        <v>90</v>
      </c>
      <c r="G26" s="200">
        <v>3</v>
      </c>
      <c r="H26" s="195">
        <v>26</v>
      </c>
      <c r="I26" s="199">
        <v>10</v>
      </c>
      <c r="J26" s="199">
        <v>16</v>
      </c>
      <c r="K26" s="199"/>
      <c r="L26" s="199"/>
      <c r="M26" s="195">
        <v>64</v>
      </c>
      <c r="N26" s="199"/>
      <c r="O26" s="222"/>
      <c r="P26" s="222">
        <v>3</v>
      </c>
      <c r="Q26" s="222"/>
      <c r="R26" s="222"/>
      <c r="S26" s="222"/>
      <c r="T26" s="222"/>
      <c r="U26" s="222"/>
    </row>
    <row r="27" spans="1:21" s="64" customFormat="1" ht="36.75" customHeight="1">
      <c r="A27" s="67"/>
      <c r="B27" s="158" t="s">
        <v>173</v>
      </c>
      <c r="C27" s="239"/>
      <c r="D27" s="198"/>
      <c r="E27" s="198"/>
      <c r="F27" s="196"/>
      <c r="G27" s="196"/>
      <c r="H27" s="196"/>
      <c r="I27" s="196"/>
      <c r="J27" s="196"/>
      <c r="K27" s="196"/>
      <c r="L27" s="196"/>
      <c r="M27" s="196"/>
      <c r="N27" s="198"/>
      <c r="O27" s="223"/>
      <c r="P27" s="223"/>
      <c r="Q27" s="223"/>
      <c r="R27" s="223"/>
      <c r="S27" s="223"/>
      <c r="T27" s="223"/>
      <c r="U27" s="223"/>
    </row>
    <row r="28" spans="1:21" s="64" customFormat="1" ht="37.5">
      <c r="A28" s="67"/>
      <c r="B28" s="159" t="s">
        <v>115</v>
      </c>
      <c r="C28" s="238"/>
      <c r="D28" s="199">
        <v>4</v>
      </c>
      <c r="E28" s="199"/>
      <c r="F28" s="215">
        <v>90</v>
      </c>
      <c r="G28" s="200">
        <v>3</v>
      </c>
      <c r="H28" s="195">
        <v>26</v>
      </c>
      <c r="I28" s="195">
        <v>10</v>
      </c>
      <c r="J28" s="195">
        <v>16</v>
      </c>
      <c r="K28" s="195">
        <f>K26</f>
        <v>0</v>
      </c>
      <c r="L28" s="195">
        <f>L26</f>
        <v>0</v>
      </c>
      <c r="M28" s="195">
        <v>64</v>
      </c>
      <c r="N28" s="199"/>
      <c r="O28" s="222"/>
      <c r="P28" s="222"/>
      <c r="Q28" s="222">
        <v>3</v>
      </c>
      <c r="R28" s="222"/>
      <c r="S28" s="222"/>
      <c r="T28" s="222"/>
      <c r="U28" s="222"/>
    </row>
    <row r="29" spans="1:21" s="64" customFormat="1" ht="36.75" customHeight="1">
      <c r="A29" s="67"/>
      <c r="B29" s="95" t="s">
        <v>116</v>
      </c>
      <c r="C29" s="239"/>
      <c r="D29" s="198"/>
      <c r="E29" s="198"/>
      <c r="F29" s="196"/>
      <c r="G29" s="196"/>
      <c r="H29" s="197"/>
      <c r="I29" s="198"/>
      <c r="J29" s="198"/>
      <c r="K29" s="198"/>
      <c r="L29" s="198"/>
      <c r="M29" s="196"/>
      <c r="N29" s="198"/>
      <c r="O29" s="223"/>
      <c r="P29" s="223"/>
      <c r="Q29" s="223"/>
      <c r="R29" s="223"/>
      <c r="S29" s="223"/>
      <c r="T29" s="223"/>
      <c r="U29" s="223"/>
    </row>
    <row r="30" spans="1:21" s="64" customFormat="1" ht="36.75" customHeight="1">
      <c r="A30" s="67"/>
      <c r="B30" s="95" t="s">
        <v>176</v>
      </c>
      <c r="C30" s="240"/>
      <c r="D30" s="199">
        <v>4</v>
      </c>
      <c r="E30" s="199"/>
      <c r="F30" s="199">
        <v>90</v>
      </c>
      <c r="G30" s="199">
        <v>3</v>
      </c>
      <c r="H30" s="195">
        <v>26</v>
      </c>
      <c r="I30" s="199">
        <v>10</v>
      </c>
      <c r="J30" s="199">
        <v>16</v>
      </c>
      <c r="K30" s="199">
        <v>0</v>
      </c>
      <c r="L30" s="199">
        <v>0</v>
      </c>
      <c r="M30" s="199">
        <v>64</v>
      </c>
      <c r="N30" s="199"/>
      <c r="O30" s="222"/>
      <c r="P30" s="222"/>
      <c r="Q30" s="222">
        <v>3</v>
      </c>
      <c r="R30" s="222"/>
      <c r="S30" s="222"/>
      <c r="T30" s="222"/>
      <c r="U30" s="156"/>
    </row>
    <row r="31" spans="1:21" s="64" customFormat="1" ht="36.75" customHeight="1">
      <c r="A31" s="67"/>
      <c r="B31" s="95" t="s">
        <v>174</v>
      </c>
      <c r="C31" s="241"/>
      <c r="D31" s="198"/>
      <c r="E31" s="198"/>
      <c r="F31" s="198"/>
      <c r="G31" s="198"/>
      <c r="H31" s="197"/>
      <c r="I31" s="198"/>
      <c r="J31" s="198"/>
      <c r="K31" s="198"/>
      <c r="L31" s="198"/>
      <c r="M31" s="198"/>
      <c r="N31" s="198"/>
      <c r="O31" s="223"/>
      <c r="P31" s="223"/>
      <c r="Q31" s="223"/>
      <c r="R31" s="223"/>
      <c r="S31" s="223"/>
      <c r="T31" s="223"/>
      <c r="U31" s="156"/>
    </row>
    <row r="32" spans="1:21" s="64" customFormat="1" ht="36.75" customHeight="1">
      <c r="A32" s="67"/>
      <c r="B32" s="95" t="s">
        <v>117</v>
      </c>
      <c r="C32" s="240"/>
      <c r="D32" s="199">
        <v>6</v>
      </c>
      <c r="E32" s="199"/>
      <c r="F32" s="199">
        <v>90</v>
      </c>
      <c r="G32" s="199">
        <v>3</v>
      </c>
      <c r="H32" s="195">
        <v>26</v>
      </c>
      <c r="I32" s="199">
        <v>10</v>
      </c>
      <c r="J32" s="199">
        <v>16</v>
      </c>
      <c r="K32" s="199"/>
      <c r="L32" s="199"/>
      <c r="M32" s="199">
        <v>64</v>
      </c>
      <c r="N32" s="199"/>
      <c r="O32" s="222"/>
      <c r="P32" s="222"/>
      <c r="Q32" s="222"/>
      <c r="R32" s="222"/>
      <c r="S32" s="222">
        <v>3</v>
      </c>
      <c r="T32" s="156"/>
      <c r="U32" s="156"/>
    </row>
    <row r="33" spans="1:21" s="64" customFormat="1" ht="36.75" customHeight="1">
      <c r="A33" s="67"/>
      <c r="B33" s="95" t="s">
        <v>178</v>
      </c>
      <c r="C33" s="241"/>
      <c r="D33" s="198"/>
      <c r="E33" s="198"/>
      <c r="F33" s="198"/>
      <c r="G33" s="198"/>
      <c r="H33" s="197"/>
      <c r="I33" s="198"/>
      <c r="J33" s="198"/>
      <c r="K33" s="198"/>
      <c r="L33" s="198"/>
      <c r="M33" s="198"/>
      <c r="N33" s="198"/>
      <c r="O33" s="223"/>
      <c r="P33" s="223"/>
      <c r="Q33" s="223"/>
      <c r="R33" s="223"/>
      <c r="S33" s="223"/>
      <c r="T33" s="156"/>
      <c r="U33" s="156"/>
    </row>
    <row r="34" spans="1:21" s="64" customFormat="1" ht="36" customHeight="1">
      <c r="A34" s="67"/>
      <c r="B34" s="96" t="s">
        <v>179</v>
      </c>
      <c r="C34" s="238"/>
      <c r="D34" s="199">
        <v>6</v>
      </c>
      <c r="E34" s="199"/>
      <c r="F34" s="215">
        <v>90</v>
      </c>
      <c r="G34" s="200">
        <v>3</v>
      </c>
      <c r="H34" s="195">
        <v>26</v>
      </c>
      <c r="I34" s="195">
        <v>10</v>
      </c>
      <c r="J34" s="195">
        <v>16</v>
      </c>
      <c r="K34" s="195">
        <f>K26</f>
        <v>0</v>
      </c>
      <c r="L34" s="195">
        <f>L26</f>
        <v>0</v>
      </c>
      <c r="M34" s="195">
        <v>64</v>
      </c>
      <c r="N34" s="199"/>
      <c r="O34" s="222"/>
      <c r="P34" s="222"/>
      <c r="Q34" s="222"/>
      <c r="R34" s="222">
        <v>3</v>
      </c>
      <c r="S34" s="222"/>
      <c r="T34" s="222"/>
      <c r="U34" s="222"/>
    </row>
    <row r="35" spans="1:21" s="64" customFormat="1" ht="59.25" customHeight="1">
      <c r="A35" s="67"/>
      <c r="B35" s="160" t="s">
        <v>118</v>
      </c>
      <c r="C35" s="239"/>
      <c r="D35" s="198"/>
      <c r="E35" s="198"/>
      <c r="F35" s="196"/>
      <c r="G35" s="196"/>
      <c r="H35" s="196"/>
      <c r="I35" s="196"/>
      <c r="J35" s="196"/>
      <c r="K35" s="196"/>
      <c r="L35" s="196"/>
      <c r="M35" s="196"/>
      <c r="N35" s="198"/>
      <c r="O35" s="223"/>
      <c r="P35" s="223"/>
      <c r="Q35" s="223"/>
      <c r="R35" s="223"/>
      <c r="S35" s="223"/>
      <c r="T35" s="223"/>
      <c r="U35" s="223"/>
    </row>
    <row r="36" spans="1:21" s="64" customFormat="1" ht="19.5" customHeight="1">
      <c r="A36" s="229" t="s">
        <v>81</v>
      </c>
      <c r="B36" s="230"/>
      <c r="C36" s="69"/>
      <c r="D36" s="67"/>
      <c r="E36" s="67"/>
      <c r="F36" s="60">
        <f aca="true" t="shared" si="4" ref="F36:M36">SUM(F37:F42)</f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/>
      <c r="O36" s="60"/>
      <c r="P36" s="60"/>
      <c r="Q36" s="60"/>
      <c r="R36" s="60"/>
      <c r="S36" s="60"/>
      <c r="T36" s="60"/>
      <c r="U36" s="60"/>
    </row>
    <row r="37" spans="1:21" s="64" customFormat="1" ht="19.5" customHeight="1">
      <c r="A37" s="57"/>
      <c r="B37" s="58" t="s">
        <v>74</v>
      </c>
      <c r="C37" s="69"/>
      <c r="D37" s="67"/>
      <c r="E37" s="67"/>
      <c r="F37" s="71"/>
      <c r="G37" s="78"/>
      <c r="H37" s="79"/>
      <c r="I37" s="67"/>
      <c r="J37" s="67"/>
      <c r="K37" s="67"/>
      <c r="L37" s="67"/>
      <c r="M37" s="79"/>
      <c r="N37" s="67"/>
      <c r="O37" s="80" t="s">
        <v>79</v>
      </c>
      <c r="P37" s="80"/>
      <c r="Q37" s="80" t="s">
        <v>79</v>
      </c>
      <c r="R37" s="80"/>
      <c r="S37" s="80" t="s">
        <v>79</v>
      </c>
      <c r="T37" s="80"/>
      <c r="U37" s="80"/>
    </row>
    <row r="38" spans="1:21" s="64" customFormat="1" ht="19.5" customHeight="1">
      <c r="A38" s="57"/>
      <c r="B38" s="58" t="s">
        <v>75</v>
      </c>
      <c r="C38" s="69"/>
      <c r="D38" s="67"/>
      <c r="E38" s="67"/>
      <c r="F38" s="71"/>
      <c r="G38" s="78"/>
      <c r="H38" s="79"/>
      <c r="I38" s="67"/>
      <c r="J38" s="67"/>
      <c r="K38" s="67"/>
      <c r="L38" s="67"/>
      <c r="M38" s="79"/>
      <c r="N38" s="67"/>
      <c r="O38" s="80" t="s">
        <v>79</v>
      </c>
      <c r="P38" s="80" t="s">
        <v>79</v>
      </c>
      <c r="Q38" s="80" t="s">
        <v>79</v>
      </c>
      <c r="R38" s="80" t="s">
        <v>79</v>
      </c>
      <c r="S38" s="80" t="s">
        <v>79</v>
      </c>
      <c r="T38" s="80" t="s">
        <v>79</v>
      </c>
      <c r="U38" s="80" t="s">
        <v>79</v>
      </c>
    </row>
    <row r="39" spans="1:21" s="64" customFormat="1" ht="19.5" customHeight="1">
      <c r="A39" s="57"/>
      <c r="B39" s="58" t="s">
        <v>110</v>
      </c>
      <c r="C39" s="69"/>
      <c r="D39" s="67"/>
      <c r="E39" s="67"/>
      <c r="F39" s="71"/>
      <c r="G39" s="78"/>
      <c r="H39" s="79"/>
      <c r="I39" s="67"/>
      <c r="J39" s="67"/>
      <c r="K39" s="67"/>
      <c r="L39" s="67"/>
      <c r="M39" s="79"/>
      <c r="N39" s="67"/>
      <c r="O39" s="80" t="s">
        <v>79</v>
      </c>
      <c r="P39" s="80"/>
      <c r="Q39" s="80" t="s">
        <v>79</v>
      </c>
      <c r="R39" s="80"/>
      <c r="S39" s="80" t="s">
        <v>79</v>
      </c>
      <c r="T39" s="80"/>
      <c r="U39" s="80" t="s">
        <v>79</v>
      </c>
    </row>
    <row r="40" spans="1:21" s="64" customFormat="1" ht="19.5" customHeight="1">
      <c r="A40" s="57"/>
      <c r="B40" s="58" t="s">
        <v>76</v>
      </c>
      <c r="C40" s="69"/>
      <c r="D40" s="67"/>
      <c r="E40" s="67"/>
      <c r="F40" s="71"/>
      <c r="G40" s="78"/>
      <c r="H40" s="79"/>
      <c r="I40" s="67"/>
      <c r="J40" s="67"/>
      <c r="K40" s="67"/>
      <c r="L40" s="67"/>
      <c r="M40" s="79"/>
      <c r="N40" s="67" t="s">
        <v>79</v>
      </c>
      <c r="O40" s="80" t="s">
        <v>79</v>
      </c>
      <c r="P40" s="80" t="s">
        <v>79</v>
      </c>
      <c r="Q40" s="80" t="s">
        <v>79</v>
      </c>
      <c r="R40" s="80" t="s">
        <v>79</v>
      </c>
      <c r="S40" s="80" t="s">
        <v>79</v>
      </c>
      <c r="T40" s="80" t="s">
        <v>79</v>
      </c>
      <c r="U40" s="80" t="s">
        <v>79</v>
      </c>
    </row>
    <row r="41" spans="1:21" s="64" customFormat="1" ht="19.5" customHeight="1">
      <c r="A41" s="67"/>
      <c r="B41" s="59" t="s">
        <v>77</v>
      </c>
      <c r="C41" s="69"/>
      <c r="D41" s="67"/>
      <c r="E41" s="67"/>
      <c r="F41" s="71"/>
      <c r="G41" s="78"/>
      <c r="H41" s="79"/>
      <c r="I41" s="67"/>
      <c r="J41" s="67"/>
      <c r="K41" s="67"/>
      <c r="L41" s="67"/>
      <c r="M41" s="79"/>
      <c r="N41" s="67"/>
      <c r="O41" s="80"/>
      <c r="P41" s="80"/>
      <c r="Q41" s="80"/>
      <c r="R41" s="80"/>
      <c r="S41" s="80"/>
      <c r="T41" s="80" t="s">
        <v>79</v>
      </c>
      <c r="U41" s="80" t="s">
        <v>79</v>
      </c>
    </row>
    <row r="42" spans="1:21" s="64" customFormat="1" ht="18.75" customHeight="1">
      <c r="A42" s="67"/>
      <c r="B42" s="59" t="s">
        <v>111</v>
      </c>
      <c r="C42" s="69"/>
      <c r="D42" s="67"/>
      <c r="E42" s="67"/>
      <c r="F42" s="71"/>
      <c r="G42" s="78"/>
      <c r="H42" s="79"/>
      <c r="I42" s="67"/>
      <c r="J42" s="67"/>
      <c r="K42" s="67"/>
      <c r="L42" s="67"/>
      <c r="M42" s="79"/>
      <c r="N42" s="67"/>
      <c r="O42" s="80"/>
      <c r="P42" s="80"/>
      <c r="Q42" s="80"/>
      <c r="R42" s="80"/>
      <c r="S42" s="80"/>
      <c r="T42" s="80"/>
      <c r="U42" s="80" t="s">
        <v>79</v>
      </c>
    </row>
    <row r="43" spans="1:21" s="64" customFormat="1" ht="24.75" customHeight="1">
      <c r="A43" s="81"/>
      <c r="B43" s="82" t="s">
        <v>58</v>
      </c>
      <c r="C43" s="69"/>
      <c r="D43" s="67"/>
      <c r="E43" s="67"/>
      <c r="F43" s="61">
        <v>1800</v>
      </c>
      <c r="G43" s="61">
        <v>60</v>
      </c>
      <c r="H43" s="61">
        <f aca="true" t="shared" si="5" ref="H43:M43">H36+H10</f>
        <v>458</v>
      </c>
      <c r="I43" s="61">
        <f t="shared" si="5"/>
        <v>182</v>
      </c>
      <c r="J43" s="61">
        <f t="shared" si="5"/>
        <v>276</v>
      </c>
      <c r="K43" s="61">
        <f t="shared" si="5"/>
        <v>0</v>
      </c>
      <c r="L43" s="61">
        <f t="shared" si="5"/>
        <v>0</v>
      </c>
      <c r="M43" s="61">
        <f t="shared" si="5"/>
        <v>1342</v>
      </c>
      <c r="N43" s="61">
        <v>10</v>
      </c>
      <c r="O43" s="61">
        <v>10</v>
      </c>
      <c r="P43" s="61">
        <v>10</v>
      </c>
      <c r="Q43" s="61">
        <v>10</v>
      </c>
      <c r="R43" s="61">
        <v>10</v>
      </c>
      <c r="S43" s="61">
        <v>10</v>
      </c>
      <c r="T43" s="61"/>
      <c r="U43" s="61"/>
    </row>
    <row r="44" ht="15" customHeight="1"/>
    <row r="45" spans="8:13" ht="15" customHeight="1">
      <c r="H45" s="13"/>
      <c r="M45" s="13"/>
    </row>
    <row r="46" spans="3:13" ht="34.5" customHeight="1">
      <c r="C46" s="14"/>
      <c r="H46" s="13"/>
      <c r="M46" s="13"/>
    </row>
    <row r="47" spans="8:13" ht="28.5" customHeight="1">
      <c r="H47" s="13"/>
      <c r="M47" s="13"/>
    </row>
    <row r="48" spans="8:13" ht="33" customHeight="1">
      <c r="H48" s="13"/>
      <c r="M48" s="13"/>
    </row>
    <row r="49" spans="8:13" ht="47.25" customHeight="1">
      <c r="H49" s="13"/>
      <c r="M49" s="13"/>
    </row>
    <row r="50" spans="5:21" ht="18.75">
      <c r="E50" s="64"/>
      <c r="F50" s="64"/>
      <c r="G50" s="64"/>
      <c r="H50" s="85"/>
      <c r="I50" s="64"/>
      <c r="J50" s="64"/>
      <c r="K50" s="64"/>
      <c r="L50" s="64"/>
      <c r="M50" s="85"/>
      <c r="N50" s="64"/>
      <c r="O50" s="64"/>
      <c r="P50" s="64"/>
      <c r="Q50" s="64"/>
      <c r="R50" s="64"/>
      <c r="S50" s="64"/>
      <c r="T50" s="64"/>
      <c r="U50" s="64"/>
    </row>
    <row r="51" spans="5:21" ht="18.75">
      <c r="E51" s="64"/>
      <c r="F51" s="64"/>
      <c r="G51" s="64"/>
      <c r="H51" s="85"/>
      <c r="I51" s="64"/>
      <c r="J51" s="64"/>
      <c r="K51" s="64"/>
      <c r="L51" s="64"/>
      <c r="M51" s="85"/>
      <c r="N51" s="64"/>
      <c r="O51" s="64"/>
      <c r="P51" s="64"/>
      <c r="Q51" s="64"/>
      <c r="R51" s="64"/>
      <c r="S51" s="64"/>
      <c r="T51" s="64"/>
      <c r="U51" s="64"/>
    </row>
    <row r="52" spans="5:21" ht="18.75">
      <c r="E52" s="64"/>
      <c r="F52" s="64"/>
      <c r="G52" s="64"/>
      <c r="H52" s="85"/>
      <c r="I52" s="64"/>
      <c r="J52" s="64"/>
      <c r="K52" s="64"/>
      <c r="L52" s="64"/>
      <c r="M52" s="85"/>
      <c r="N52" s="64"/>
      <c r="O52" s="64"/>
      <c r="P52" s="64"/>
      <c r="Q52" s="64"/>
      <c r="R52" s="64"/>
      <c r="S52" s="64"/>
      <c r="T52" s="64"/>
      <c r="U52" s="64"/>
    </row>
    <row r="53" spans="5:21" ht="18.75">
      <c r="E53" s="64"/>
      <c r="F53" s="64"/>
      <c r="G53" s="64"/>
      <c r="H53" s="85"/>
      <c r="I53" s="64"/>
      <c r="J53" s="64"/>
      <c r="K53" s="64"/>
      <c r="L53" s="64"/>
      <c r="M53" s="85"/>
      <c r="N53" s="64"/>
      <c r="O53" s="64"/>
      <c r="P53" s="64"/>
      <c r="Q53" s="64"/>
      <c r="R53" s="64"/>
      <c r="S53" s="64"/>
      <c r="T53" s="64"/>
      <c r="U53" s="64"/>
    </row>
  </sheetData>
  <sheetProtection/>
  <mergeCells count="121">
    <mergeCell ref="C32:C33"/>
    <mergeCell ref="I32:I33"/>
    <mergeCell ref="H32:H33"/>
    <mergeCell ref="G32:G33"/>
    <mergeCell ref="F32:F33"/>
    <mergeCell ref="E32:E33"/>
    <mergeCell ref="D32:D33"/>
    <mergeCell ref="P32:P33"/>
    <mergeCell ref="O32:O33"/>
    <mergeCell ref="N32:N33"/>
    <mergeCell ref="M32:M33"/>
    <mergeCell ref="L32:L33"/>
    <mergeCell ref="K32:K33"/>
    <mergeCell ref="N30:N31"/>
    <mergeCell ref="O30:O31"/>
    <mergeCell ref="P30:P31"/>
    <mergeCell ref="Q30:Q31"/>
    <mergeCell ref="R30:R31"/>
    <mergeCell ref="S30:S31"/>
    <mergeCell ref="C30:C31"/>
    <mergeCell ref="D30:D31"/>
    <mergeCell ref="E30:E31"/>
    <mergeCell ref="F30:F31"/>
    <mergeCell ref="G30:G31"/>
    <mergeCell ref="H30:H31"/>
    <mergeCell ref="E26:E27"/>
    <mergeCell ref="D26:D27"/>
    <mergeCell ref="C26:C27"/>
    <mergeCell ref="T34:T35"/>
    <mergeCell ref="U34:U35"/>
    <mergeCell ref="E34:E35"/>
    <mergeCell ref="D34:D35"/>
    <mergeCell ref="C34:C35"/>
    <mergeCell ref="C28:C29"/>
    <mergeCell ref="D28:D29"/>
    <mergeCell ref="E28:E29"/>
    <mergeCell ref="N34:N35"/>
    <mergeCell ref="O34:O35"/>
    <mergeCell ref="P34:P35"/>
    <mergeCell ref="Q34:Q35"/>
    <mergeCell ref="R34:R35"/>
    <mergeCell ref="N28:N29"/>
    <mergeCell ref="O28:O29"/>
    <mergeCell ref="F28:F29"/>
    <mergeCell ref="F34:F35"/>
    <mergeCell ref="S34:S35"/>
    <mergeCell ref="P28:P29"/>
    <mergeCell ref="Q28:Q29"/>
    <mergeCell ref="R28:R29"/>
    <mergeCell ref="S28:S29"/>
    <mergeCell ref="T28:T29"/>
    <mergeCell ref="T30:T31"/>
    <mergeCell ref="S32:S33"/>
    <mergeCell ref="R32:R33"/>
    <mergeCell ref="Q32:Q33"/>
    <mergeCell ref="U28:U29"/>
    <mergeCell ref="C12:U12"/>
    <mergeCell ref="C17:U17"/>
    <mergeCell ref="O26:O27"/>
    <mergeCell ref="N26:N27"/>
    <mergeCell ref="P26:P27"/>
    <mergeCell ref="Q26:Q27"/>
    <mergeCell ref="R26:R27"/>
    <mergeCell ref="S26:S27"/>
    <mergeCell ref="T26:T27"/>
    <mergeCell ref="U26:U27"/>
    <mergeCell ref="T6:U6"/>
    <mergeCell ref="L4:L6"/>
    <mergeCell ref="A36:B36"/>
    <mergeCell ref="B2:B7"/>
    <mergeCell ref="K4:K7"/>
    <mergeCell ref="F3:F7"/>
    <mergeCell ref="P3:Q3"/>
    <mergeCell ref="R3:S3"/>
    <mergeCell ref="T3:U3"/>
    <mergeCell ref="F26:F27"/>
    <mergeCell ref="D4:D7"/>
    <mergeCell ref="I4:I7"/>
    <mergeCell ref="N5:U5"/>
    <mergeCell ref="G3:G7"/>
    <mergeCell ref="C2:E3"/>
    <mergeCell ref="F2:M2"/>
    <mergeCell ref="H4:H7"/>
    <mergeCell ref="E4:E7"/>
    <mergeCell ref="G26:G27"/>
    <mergeCell ref="C1:U1"/>
    <mergeCell ref="N3:O3"/>
    <mergeCell ref="A2:A7"/>
    <mergeCell ref="H3:M3"/>
    <mergeCell ref="A10:B10"/>
    <mergeCell ref="J4:J7"/>
    <mergeCell ref="N2:U2"/>
    <mergeCell ref="N7:U7"/>
    <mergeCell ref="C4:C7"/>
    <mergeCell ref="M4:M7"/>
    <mergeCell ref="H26:H27"/>
    <mergeCell ref="I26:I27"/>
    <mergeCell ref="J26:J27"/>
    <mergeCell ref="K26:K27"/>
    <mergeCell ref="L26:L27"/>
    <mergeCell ref="M26:M27"/>
    <mergeCell ref="G28:G29"/>
    <mergeCell ref="G34:G35"/>
    <mergeCell ref="H34:H35"/>
    <mergeCell ref="I34:I35"/>
    <mergeCell ref="J34:J35"/>
    <mergeCell ref="K34:K35"/>
    <mergeCell ref="I30:I31"/>
    <mergeCell ref="J30:J31"/>
    <mergeCell ref="K30:K31"/>
    <mergeCell ref="J32:J33"/>
    <mergeCell ref="M28:M29"/>
    <mergeCell ref="L34:L35"/>
    <mergeCell ref="M34:M35"/>
    <mergeCell ref="H28:H29"/>
    <mergeCell ref="I28:I29"/>
    <mergeCell ref="J28:J29"/>
    <mergeCell ref="K28:K29"/>
    <mergeCell ref="L28:L29"/>
    <mergeCell ref="L30:L31"/>
    <mergeCell ref="M30:M31"/>
  </mergeCells>
  <printOptions/>
  <pageMargins left="0.8661417322834646" right="0.2362204724409449" top="3.0314960629921264" bottom="0" header="0.31496062992125984" footer="0.31496062992125984"/>
  <pageSetup fitToHeight="0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A13" sqref="A13:G13"/>
    </sheetView>
  </sheetViews>
  <sheetFormatPr defaultColWidth="9.00390625" defaultRowHeight="12.75"/>
  <cols>
    <col min="1" max="1" width="17.25390625" style="0" customWidth="1"/>
    <col min="2" max="2" width="64.125" style="0" customWidth="1"/>
    <col min="3" max="3" width="7.625" style="0" customWidth="1"/>
    <col min="4" max="4" width="7.875" style="0" customWidth="1"/>
    <col min="5" max="5" width="8.625" style="0" customWidth="1"/>
    <col min="6" max="7" width="7.75390625" style="0" customWidth="1"/>
    <col min="8" max="9" width="7.375" style="0" customWidth="1"/>
    <col min="10" max="10" width="8.00390625" style="0" customWidth="1"/>
    <col min="11" max="11" width="8.25390625" style="0" customWidth="1"/>
    <col min="12" max="12" width="9.00390625" style="0" customWidth="1"/>
    <col min="13" max="13" width="6.875" style="0" customWidth="1"/>
    <col min="14" max="14" width="8.125" style="0" customWidth="1"/>
    <col min="15" max="15" width="12.625" style="0" customWidth="1"/>
    <col min="16" max="16" width="7.00390625" style="0" customWidth="1"/>
    <col min="17" max="17" width="0.2421875" style="0" customWidth="1"/>
    <col min="18" max="18" width="9.125" style="0" hidden="1" customWidth="1"/>
  </cols>
  <sheetData>
    <row r="1" spans="1:17" ht="16.5" thickBot="1">
      <c r="A1" s="276" t="s">
        <v>164</v>
      </c>
      <c r="B1" s="276"/>
      <c r="C1" s="98"/>
      <c r="D1" s="99"/>
      <c r="E1" s="99"/>
      <c r="F1" s="99"/>
      <c r="G1" s="99"/>
      <c r="H1" s="99"/>
      <c r="I1" s="100"/>
      <c r="J1" s="98"/>
      <c r="K1" s="98"/>
      <c r="L1" s="99"/>
      <c r="M1" s="101"/>
      <c r="N1" s="277" t="s">
        <v>119</v>
      </c>
      <c r="O1" s="277"/>
      <c r="P1" s="277"/>
      <c r="Q1" s="102"/>
    </row>
    <row r="2" spans="1:18" ht="15.75">
      <c r="A2" s="278" t="s">
        <v>120</v>
      </c>
      <c r="B2" s="280" t="s">
        <v>121</v>
      </c>
      <c r="C2" s="281"/>
      <c r="D2" s="281"/>
      <c r="E2" s="281"/>
      <c r="F2" s="281"/>
      <c r="G2" s="281"/>
      <c r="H2" s="282"/>
      <c r="I2" s="289" t="s">
        <v>122</v>
      </c>
      <c r="J2" s="292" t="s">
        <v>123</v>
      </c>
      <c r="K2" s="293"/>
      <c r="L2" s="294"/>
      <c r="M2" s="98"/>
      <c r="N2" s="295" t="s">
        <v>124</v>
      </c>
      <c r="O2" s="297" t="s">
        <v>125</v>
      </c>
      <c r="P2" s="300" t="s">
        <v>126</v>
      </c>
      <c r="Q2" s="301"/>
      <c r="R2" s="301"/>
    </row>
    <row r="3" spans="1:18" ht="15.75">
      <c r="A3" s="279"/>
      <c r="B3" s="283"/>
      <c r="C3" s="284"/>
      <c r="D3" s="284"/>
      <c r="E3" s="284"/>
      <c r="F3" s="284"/>
      <c r="G3" s="284"/>
      <c r="H3" s="285"/>
      <c r="I3" s="290"/>
      <c r="J3" s="307" t="s">
        <v>127</v>
      </c>
      <c r="K3" s="255" t="s">
        <v>128</v>
      </c>
      <c r="L3" s="256"/>
      <c r="M3" s="98"/>
      <c r="N3" s="296"/>
      <c r="O3" s="298"/>
      <c r="P3" s="302"/>
      <c r="Q3" s="303"/>
      <c r="R3" s="304"/>
    </row>
    <row r="4" spans="1:18" ht="15.75" customHeight="1">
      <c r="A4" s="279"/>
      <c r="B4" s="286"/>
      <c r="C4" s="287"/>
      <c r="D4" s="287"/>
      <c r="E4" s="287"/>
      <c r="F4" s="287"/>
      <c r="G4" s="287"/>
      <c r="H4" s="288"/>
      <c r="I4" s="291"/>
      <c r="J4" s="308"/>
      <c r="K4" s="257"/>
      <c r="L4" s="256"/>
      <c r="M4" s="98"/>
      <c r="N4" s="296"/>
      <c r="O4" s="299"/>
      <c r="P4" s="305"/>
      <c r="Q4" s="306"/>
      <c r="R4" s="306"/>
    </row>
    <row r="5" spans="1:18" ht="15.75" customHeight="1">
      <c r="A5" s="103"/>
      <c r="B5" s="258" t="s">
        <v>129</v>
      </c>
      <c r="C5" s="259"/>
      <c r="D5" s="259"/>
      <c r="E5" s="259"/>
      <c r="F5" s="259"/>
      <c r="G5" s="259"/>
      <c r="H5" s="260"/>
      <c r="I5" s="104">
        <v>5.6</v>
      </c>
      <c r="J5" s="105">
        <v>8</v>
      </c>
      <c r="K5" s="261"/>
      <c r="L5" s="262"/>
      <c r="M5" s="99"/>
      <c r="N5" s="263"/>
      <c r="O5" s="265" t="s">
        <v>130</v>
      </c>
      <c r="P5" s="267">
        <v>6</v>
      </c>
      <c r="Q5" s="268"/>
      <c r="R5" s="269"/>
    </row>
    <row r="6" spans="1:18" ht="29.25" customHeight="1" thickBot="1">
      <c r="A6" s="106"/>
      <c r="B6" s="107"/>
      <c r="C6" s="273" t="s">
        <v>131</v>
      </c>
      <c r="D6" s="247"/>
      <c r="E6" s="247"/>
      <c r="F6" s="247"/>
      <c r="G6" s="247"/>
      <c r="H6" s="248"/>
      <c r="I6" s="107"/>
      <c r="J6" s="108"/>
      <c r="K6" s="274"/>
      <c r="L6" s="275"/>
      <c r="M6" s="99"/>
      <c r="N6" s="264"/>
      <c r="O6" s="266"/>
      <c r="P6" s="270"/>
      <c r="Q6" s="271"/>
      <c r="R6" s="272"/>
    </row>
    <row r="7" spans="1:17" ht="15.75">
      <c r="A7" s="109"/>
      <c r="B7" s="102"/>
      <c r="C7" s="102"/>
      <c r="D7" s="102"/>
      <c r="E7" s="102"/>
      <c r="F7" s="102"/>
      <c r="G7" s="102"/>
      <c r="H7" s="102"/>
      <c r="I7" s="102"/>
      <c r="J7" s="102"/>
      <c r="K7" s="110"/>
      <c r="L7" s="110"/>
      <c r="M7" s="102"/>
      <c r="N7" s="102"/>
      <c r="O7" s="102"/>
      <c r="P7" s="102"/>
      <c r="Q7" s="102"/>
    </row>
    <row r="8" spans="1:17" ht="16.5" thickBot="1">
      <c r="A8" s="251" t="s">
        <v>132</v>
      </c>
      <c r="B8" s="251"/>
      <c r="C8" s="99"/>
      <c r="D8" s="99"/>
      <c r="E8" s="99"/>
      <c r="F8" s="99"/>
      <c r="G8" s="99"/>
      <c r="H8" s="99"/>
      <c r="I8" s="99"/>
      <c r="J8" s="99"/>
      <c r="K8" s="100"/>
      <c r="L8" s="100"/>
      <c r="M8" s="102"/>
      <c r="N8" s="102"/>
      <c r="O8" s="102"/>
      <c r="P8" s="102"/>
      <c r="Q8" s="102"/>
    </row>
    <row r="9" spans="1:17" ht="16.5" thickBot="1">
      <c r="A9" s="252" t="s">
        <v>133</v>
      </c>
      <c r="B9" s="253"/>
      <c r="C9" s="253"/>
      <c r="D9" s="253"/>
      <c r="E9" s="253"/>
      <c r="F9" s="253"/>
      <c r="G9" s="254"/>
      <c r="H9" s="112" t="s">
        <v>134</v>
      </c>
      <c r="I9" s="112" t="s">
        <v>135</v>
      </c>
      <c r="J9" s="112" t="s">
        <v>136</v>
      </c>
      <c r="K9" s="112" t="s">
        <v>137</v>
      </c>
      <c r="L9" s="112" t="s">
        <v>138</v>
      </c>
      <c r="M9" s="112" t="s">
        <v>139</v>
      </c>
      <c r="N9" s="112" t="s">
        <v>140</v>
      </c>
      <c r="O9" s="112" t="s">
        <v>141</v>
      </c>
      <c r="P9" s="113" t="s">
        <v>53</v>
      </c>
      <c r="Q9" s="111"/>
    </row>
    <row r="10" spans="1:22" ht="15.75">
      <c r="A10" s="243" t="s">
        <v>142</v>
      </c>
      <c r="B10" s="244"/>
      <c r="C10" s="244"/>
      <c r="D10" s="244"/>
      <c r="E10" s="244"/>
      <c r="F10" s="244"/>
      <c r="G10" s="245"/>
      <c r="H10" s="114">
        <v>4</v>
      </c>
      <c r="I10" s="114">
        <v>4</v>
      </c>
      <c r="J10" s="114">
        <v>4</v>
      </c>
      <c r="K10" s="114">
        <v>4</v>
      </c>
      <c r="L10" s="114">
        <v>4</v>
      </c>
      <c r="M10" s="114">
        <v>4</v>
      </c>
      <c r="N10" s="114"/>
      <c r="O10" s="114"/>
      <c r="P10" s="115" t="s">
        <v>143</v>
      </c>
      <c r="Q10" s="116"/>
      <c r="R10" s="117"/>
      <c r="S10" s="109"/>
      <c r="T10" s="109"/>
      <c r="U10" s="109"/>
      <c r="V10" s="109"/>
    </row>
    <row r="11" spans="1:22" s="124" customFormat="1" ht="15.75">
      <c r="A11" s="243" t="s">
        <v>144</v>
      </c>
      <c r="B11" s="244"/>
      <c r="C11" s="244"/>
      <c r="D11" s="244"/>
      <c r="E11" s="244"/>
      <c r="F11" s="244"/>
      <c r="G11" s="245"/>
      <c r="H11" s="118">
        <v>24</v>
      </c>
      <c r="I11" s="118">
        <v>26</v>
      </c>
      <c r="J11" s="118">
        <v>24</v>
      </c>
      <c r="K11" s="118">
        <v>26</v>
      </c>
      <c r="L11" s="118">
        <v>24</v>
      </c>
      <c r="M11" s="118">
        <v>26</v>
      </c>
      <c r="N11" s="118"/>
      <c r="O11" s="119"/>
      <c r="P11" s="120" t="s">
        <v>145</v>
      </c>
      <c r="Q11" s="121"/>
      <c r="R11" s="122"/>
      <c r="S11" s="123"/>
      <c r="T11" s="109"/>
      <c r="U11" s="109"/>
      <c r="V11" s="109"/>
    </row>
    <row r="12" spans="1:22" s="124" customFormat="1" ht="15.75">
      <c r="A12" s="243" t="s">
        <v>146</v>
      </c>
      <c r="B12" s="244"/>
      <c r="C12" s="244"/>
      <c r="D12" s="244"/>
      <c r="E12" s="244"/>
      <c r="F12" s="244"/>
      <c r="G12" s="245"/>
      <c r="H12" s="119">
        <v>6</v>
      </c>
      <c r="I12" s="119">
        <v>7</v>
      </c>
      <c r="J12" s="119">
        <v>6</v>
      </c>
      <c r="K12" s="119">
        <v>7</v>
      </c>
      <c r="L12" s="119">
        <v>6</v>
      </c>
      <c r="M12" s="119">
        <v>7</v>
      </c>
      <c r="N12" s="119"/>
      <c r="O12" s="119"/>
      <c r="P12" s="125">
        <v>38</v>
      </c>
      <c r="Q12" s="126"/>
      <c r="R12" s="127"/>
      <c r="S12" s="128"/>
      <c r="T12" s="109"/>
      <c r="U12" s="109"/>
      <c r="V12" s="109"/>
    </row>
    <row r="13" spans="1:22" s="124" customFormat="1" ht="15.75">
      <c r="A13" s="243" t="s">
        <v>147</v>
      </c>
      <c r="B13" s="244"/>
      <c r="C13" s="244"/>
      <c r="D13" s="244"/>
      <c r="E13" s="244"/>
      <c r="F13" s="244"/>
      <c r="G13" s="245"/>
      <c r="H13" s="104">
        <v>13</v>
      </c>
      <c r="I13" s="104">
        <v>10</v>
      </c>
      <c r="J13" s="104">
        <v>13</v>
      </c>
      <c r="K13" s="104">
        <v>10</v>
      </c>
      <c r="L13" s="104">
        <v>7</v>
      </c>
      <c r="M13" s="104">
        <v>7</v>
      </c>
      <c r="N13" s="104"/>
      <c r="O13" s="104"/>
      <c r="P13" s="115" t="s">
        <v>148</v>
      </c>
      <c r="Q13" s="116"/>
      <c r="R13" s="129"/>
      <c r="S13" s="128"/>
      <c r="T13" s="102"/>
      <c r="U13" s="102"/>
      <c r="V13" s="102"/>
    </row>
    <row r="14" spans="1:22" s="130" customFormat="1" ht="15.75">
      <c r="A14" s="243" t="s">
        <v>149</v>
      </c>
      <c r="B14" s="244"/>
      <c r="C14" s="244"/>
      <c r="D14" s="244"/>
      <c r="E14" s="244"/>
      <c r="F14" s="244"/>
      <c r="G14" s="245"/>
      <c r="H14" s="104"/>
      <c r="I14" s="104">
        <v>1</v>
      </c>
      <c r="J14" s="104"/>
      <c r="K14" s="104">
        <v>1</v>
      </c>
      <c r="L14" s="104"/>
      <c r="M14" s="104"/>
      <c r="N14" s="104"/>
      <c r="O14" s="104"/>
      <c r="P14" s="115" t="s">
        <v>150</v>
      </c>
      <c r="Q14" s="116"/>
      <c r="R14" s="122"/>
      <c r="S14" s="102"/>
      <c r="T14" s="102"/>
      <c r="U14" s="102"/>
      <c r="V14" s="102"/>
    </row>
    <row r="15" spans="1:22" ht="15.75">
      <c r="A15" s="243" t="s">
        <v>151</v>
      </c>
      <c r="B15" s="244"/>
      <c r="C15" s="244"/>
      <c r="D15" s="244"/>
      <c r="E15" s="244"/>
      <c r="F15" s="244"/>
      <c r="G15" s="245"/>
      <c r="H15" s="104">
        <v>2</v>
      </c>
      <c r="I15" s="104">
        <v>1</v>
      </c>
      <c r="J15" s="104">
        <v>3</v>
      </c>
      <c r="K15" s="104">
        <v>1</v>
      </c>
      <c r="L15" s="104">
        <v>2</v>
      </c>
      <c r="M15" s="104">
        <v>3</v>
      </c>
      <c r="N15" s="104">
        <v>6</v>
      </c>
      <c r="O15" s="104">
        <v>6</v>
      </c>
      <c r="P15" s="115" t="s">
        <v>143</v>
      </c>
      <c r="Q15" s="116"/>
      <c r="R15" s="122"/>
      <c r="S15" s="102"/>
      <c r="T15" s="102"/>
      <c r="U15" s="102"/>
      <c r="V15" s="102"/>
    </row>
    <row r="16" spans="1:22" ht="15.75">
      <c r="A16" s="243" t="s">
        <v>152</v>
      </c>
      <c r="B16" s="244"/>
      <c r="C16" s="244"/>
      <c r="D16" s="244"/>
      <c r="E16" s="244"/>
      <c r="F16" s="244"/>
      <c r="G16" s="245"/>
      <c r="H16" s="104"/>
      <c r="I16" s="104">
        <v>2</v>
      </c>
      <c r="J16" s="104"/>
      <c r="K16" s="104"/>
      <c r="L16" s="104"/>
      <c r="M16" s="131">
        <v>1</v>
      </c>
      <c r="N16" s="104"/>
      <c r="O16" s="104"/>
      <c r="P16" s="115" t="s">
        <v>153</v>
      </c>
      <c r="Q16" s="116"/>
      <c r="R16" s="122"/>
      <c r="S16" s="102"/>
      <c r="T16" s="102"/>
      <c r="U16" s="102"/>
      <c r="V16" s="102"/>
    </row>
    <row r="17" spans="1:22" ht="16.5" thickBot="1">
      <c r="A17" s="246" t="s">
        <v>154</v>
      </c>
      <c r="B17" s="247"/>
      <c r="C17" s="247"/>
      <c r="D17" s="247"/>
      <c r="E17" s="247"/>
      <c r="F17" s="247"/>
      <c r="G17" s="248"/>
      <c r="H17" s="107"/>
      <c r="I17" s="107"/>
      <c r="J17" s="107"/>
      <c r="K17" s="107"/>
      <c r="L17" s="107"/>
      <c r="M17" s="132">
        <v>1</v>
      </c>
      <c r="N17" s="107"/>
      <c r="O17" s="133"/>
      <c r="P17" s="134">
        <f>SUM(M17:O17)</f>
        <v>1</v>
      </c>
      <c r="Q17" s="135"/>
      <c r="R17" s="122"/>
      <c r="S17" s="102"/>
      <c r="T17" s="102"/>
      <c r="U17" s="102"/>
      <c r="V17" s="102"/>
    </row>
    <row r="18" spans="1:22" s="139" customFormat="1" ht="16.5" thickBot="1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8"/>
      <c r="S18" s="102"/>
      <c r="T18" s="102"/>
      <c r="U18" s="102"/>
      <c r="V18" s="102"/>
    </row>
    <row r="19" spans="1:17" ht="18.75">
      <c r="A19" s="136"/>
      <c r="B19" s="93" t="s">
        <v>155</v>
      </c>
      <c r="C19" s="93"/>
      <c r="D19" s="137"/>
      <c r="E19" s="137"/>
      <c r="F19" s="137"/>
      <c r="G19" s="137"/>
      <c r="H19" s="137"/>
      <c r="I19" s="140" t="s">
        <v>156</v>
      </c>
      <c r="J19" s="140"/>
      <c r="K19" s="140"/>
      <c r="L19" s="140"/>
      <c r="M19" s="140"/>
      <c r="N19" s="140"/>
      <c r="O19" s="140"/>
      <c r="P19" s="140"/>
      <c r="Q19" s="137"/>
    </row>
    <row r="20" spans="1:17" ht="18.75">
      <c r="A20" s="136"/>
      <c r="B20" s="249"/>
      <c r="C20" s="249"/>
      <c r="D20" s="137"/>
      <c r="E20" s="137"/>
      <c r="F20" s="137"/>
      <c r="G20" s="137"/>
      <c r="H20" s="137"/>
      <c r="I20" s="140" t="s">
        <v>157</v>
      </c>
      <c r="J20" s="140"/>
      <c r="K20" s="140"/>
      <c r="L20" s="140"/>
      <c r="M20" s="140"/>
      <c r="N20" s="140"/>
      <c r="O20" s="140"/>
      <c r="P20" s="140"/>
      <c r="Q20" s="137"/>
    </row>
    <row r="21" spans="1:17" ht="18.75">
      <c r="A21" s="136"/>
      <c r="B21" s="250" t="s">
        <v>158</v>
      </c>
      <c r="C21" s="242"/>
      <c r="D21" s="137"/>
      <c r="E21" s="142"/>
      <c r="F21" s="143"/>
      <c r="G21" s="143"/>
      <c r="H21" s="143"/>
      <c r="I21" s="144" t="s">
        <v>159</v>
      </c>
      <c r="J21" s="145"/>
      <c r="K21" s="145"/>
      <c r="L21" s="145"/>
      <c r="M21" s="145"/>
      <c r="N21" s="145"/>
      <c r="O21" s="145"/>
      <c r="P21" s="145"/>
      <c r="Q21" s="137"/>
    </row>
    <row r="22" spans="1:17" ht="18.75">
      <c r="A22" s="146"/>
      <c r="B22" s="93"/>
      <c r="C22" s="147"/>
      <c r="D22" s="148"/>
      <c r="E22" s="149"/>
      <c r="F22" s="143"/>
      <c r="G22" s="143"/>
      <c r="H22" s="143"/>
      <c r="I22" s="141"/>
      <c r="J22" s="141"/>
      <c r="K22" s="141"/>
      <c r="L22" s="141"/>
      <c r="M22" s="141"/>
      <c r="N22" s="141"/>
      <c r="O22" s="141"/>
      <c r="P22" s="141"/>
      <c r="Q22" s="148"/>
    </row>
    <row r="23" spans="1:17" s="124" customFormat="1" ht="18.75">
      <c r="A23"/>
      <c r="B23" s="141" t="s">
        <v>160</v>
      </c>
      <c r="C23" s="150"/>
      <c r="D23" s="151"/>
      <c r="E23" s="151"/>
      <c r="F23" s="151"/>
      <c r="G23" s="242" t="s">
        <v>161</v>
      </c>
      <c r="H23" s="242"/>
      <c r="I23" s="242"/>
      <c r="J23" s="242"/>
      <c r="K23" s="242"/>
      <c r="L23" s="242"/>
      <c r="M23" s="147"/>
      <c r="N23" s="147"/>
      <c r="O23" s="147"/>
      <c r="P23" s="150"/>
      <c r="Q23" s="151"/>
    </row>
    <row r="24" spans="1:17" s="124" customFormat="1" ht="18.75">
      <c r="A24"/>
      <c r="B24" s="242" t="s">
        <v>162</v>
      </c>
      <c r="C24" s="242"/>
      <c r="D24" s="242"/>
      <c r="E24" s="242"/>
      <c r="F24" s="242"/>
      <c r="G24" s="152" t="s">
        <v>163</v>
      </c>
      <c r="H24" s="152"/>
      <c r="I24" s="152"/>
      <c r="J24" s="152"/>
      <c r="K24" s="152"/>
      <c r="L24" s="152"/>
      <c r="M24" s="152"/>
      <c r="N24" s="152"/>
      <c r="O24" s="152"/>
      <c r="P24" s="152"/>
      <c r="Q24" s="152"/>
    </row>
    <row r="25" spans="2:17" ht="15"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</row>
    <row r="29" spans="1:17" s="153" customFormat="1" ht="18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ht="32.25" customHeight="1"/>
    <row r="31" spans="1:17" s="124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ht="21" customHeight="1"/>
    <row r="33" ht="31.5" customHeight="1"/>
    <row r="34" spans="1:17" s="154" customFormat="1" ht="18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ht="18" customHeight="1"/>
    <row r="36" spans="1:17" s="124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ht="36" customHeight="1"/>
    <row r="38" ht="36" customHeight="1"/>
    <row r="41" ht="35.25" customHeight="1"/>
    <row r="42" ht="36" customHeight="1"/>
    <row r="52" ht="16.5" customHeight="1"/>
    <row r="69" ht="18" customHeight="1"/>
    <row r="70" ht="15" customHeight="1"/>
    <row r="71" ht="21.75" customHeight="1"/>
    <row r="72" ht="20.25" customHeight="1"/>
    <row r="73" ht="17.25" customHeight="1"/>
    <row r="74" spans="18:19" ht="20.25" customHeight="1">
      <c r="R74" s="152"/>
      <c r="S74" s="152"/>
    </row>
  </sheetData>
  <sheetProtection/>
  <mergeCells count="32">
    <mergeCell ref="A1:B1"/>
    <mergeCell ref="N1:P1"/>
    <mergeCell ref="A2:A4"/>
    <mergeCell ref="B2:H4"/>
    <mergeCell ref="I2:I4"/>
    <mergeCell ref="J2:L2"/>
    <mergeCell ref="N2:N4"/>
    <mergeCell ref="O2:O4"/>
    <mergeCell ref="P2:R4"/>
    <mergeCell ref="J3:J4"/>
    <mergeCell ref="K3:L4"/>
    <mergeCell ref="B5:H5"/>
    <mergeCell ref="K5:L5"/>
    <mergeCell ref="N5:N6"/>
    <mergeCell ref="O5:O6"/>
    <mergeCell ref="P5:R6"/>
    <mergeCell ref="C6:H6"/>
    <mergeCell ref="K6:L6"/>
    <mergeCell ref="A8:B8"/>
    <mergeCell ref="A9:G9"/>
    <mergeCell ref="A10:G10"/>
    <mergeCell ref="A11:G11"/>
    <mergeCell ref="A12:G12"/>
    <mergeCell ref="A13:G13"/>
    <mergeCell ref="G23:L23"/>
    <mergeCell ref="B24:F24"/>
    <mergeCell ref="A14:G14"/>
    <mergeCell ref="A15:G15"/>
    <mergeCell ref="A16:G16"/>
    <mergeCell ref="A17:G17"/>
    <mergeCell ref="B20:C20"/>
    <mergeCell ref="B21:C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5"/>
  <sheetViews>
    <sheetView tabSelected="1" view="pageBreakPreview" zoomScale="60" zoomScalePageLayoutView="0" workbookViewId="0" topLeftCell="A1">
      <selection activeCell="S12" sqref="S12"/>
    </sheetView>
  </sheetViews>
  <sheetFormatPr defaultColWidth="9.00390625" defaultRowHeight="12.75"/>
  <cols>
    <col min="1" max="1" width="17.25390625" style="321" customWidth="1"/>
    <col min="2" max="2" width="64.125" style="321" customWidth="1"/>
    <col min="3" max="3" width="7.625" style="321" customWidth="1"/>
    <col min="4" max="4" width="7.875" style="321" customWidth="1"/>
    <col min="5" max="5" width="8.625" style="321" customWidth="1"/>
    <col min="6" max="6" width="7.75390625" style="321" customWidth="1"/>
    <col min="7" max="7" width="2.375" style="321" customWidth="1"/>
    <col min="8" max="9" width="7.375" style="321" customWidth="1"/>
    <col min="10" max="10" width="8.00390625" style="321" customWidth="1"/>
    <col min="11" max="11" width="8.25390625" style="321" customWidth="1"/>
    <col min="12" max="12" width="9.00390625" style="321" customWidth="1"/>
    <col min="13" max="13" width="6.875" style="321" customWidth="1"/>
    <col min="14" max="14" width="8.125" style="321" customWidth="1"/>
    <col min="15" max="15" width="7.625" style="321" customWidth="1"/>
    <col min="16" max="16" width="7.00390625" style="321" customWidth="1"/>
    <col min="17" max="17" width="7.625" style="321" customWidth="1"/>
    <col min="18" max="18" width="9.125" style="321" hidden="1" customWidth="1"/>
    <col min="19" max="16384" width="9.125" style="321" customWidth="1"/>
  </cols>
  <sheetData>
    <row r="1" spans="1:17" ht="16.5" thickBot="1">
      <c r="A1" s="276" t="s">
        <v>167</v>
      </c>
      <c r="B1" s="276"/>
      <c r="C1" s="316"/>
      <c r="D1" s="317"/>
      <c r="E1" s="317"/>
      <c r="F1" s="317"/>
      <c r="G1" s="317"/>
      <c r="H1" s="317"/>
      <c r="I1" s="318"/>
      <c r="J1" s="316"/>
      <c r="K1" s="316"/>
      <c r="L1" s="317"/>
      <c r="M1" s="319"/>
      <c r="N1" s="277" t="s">
        <v>119</v>
      </c>
      <c r="O1" s="277"/>
      <c r="P1" s="277"/>
      <c r="Q1" s="320"/>
    </row>
    <row r="2" spans="1:19" ht="15.75">
      <c r="A2" s="322" t="s">
        <v>120</v>
      </c>
      <c r="B2" s="323" t="s">
        <v>121</v>
      </c>
      <c r="C2" s="324"/>
      <c r="D2" s="324"/>
      <c r="E2" s="324"/>
      <c r="F2" s="324"/>
      <c r="G2" s="324"/>
      <c r="H2" s="325"/>
      <c r="I2" s="326" t="s">
        <v>122</v>
      </c>
      <c r="J2" s="327" t="s">
        <v>123</v>
      </c>
      <c r="K2" s="328"/>
      <c r="L2" s="329"/>
      <c r="M2" s="316"/>
      <c r="N2" s="309" t="s">
        <v>124</v>
      </c>
      <c r="O2" s="311" t="s">
        <v>168</v>
      </c>
      <c r="P2" s="330"/>
      <c r="Q2" s="330"/>
      <c r="R2" s="331"/>
      <c r="S2" s="332" t="s">
        <v>122</v>
      </c>
    </row>
    <row r="3" spans="1:19" ht="15.75">
      <c r="A3" s="333"/>
      <c r="B3" s="334"/>
      <c r="C3" s="335"/>
      <c r="D3" s="335"/>
      <c r="E3" s="335"/>
      <c r="F3" s="335"/>
      <c r="G3" s="335"/>
      <c r="H3" s="336"/>
      <c r="I3" s="337"/>
      <c r="J3" s="338" t="s">
        <v>127</v>
      </c>
      <c r="K3" s="339" t="s">
        <v>128</v>
      </c>
      <c r="L3" s="340"/>
      <c r="M3" s="316"/>
      <c r="N3" s="310"/>
      <c r="O3" s="330"/>
      <c r="P3" s="330"/>
      <c r="Q3" s="330"/>
      <c r="R3" s="331"/>
      <c r="S3" s="332"/>
    </row>
    <row r="4" spans="1:19" ht="15.75" customHeight="1">
      <c r="A4" s="333"/>
      <c r="B4" s="341"/>
      <c r="C4" s="342"/>
      <c r="D4" s="342"/>
      <c r="E4" s="342"/>
      <c r="F4" s="342"/>
      <c r="G4" s="342"/>
      <c r="H4" s="343"/>
      <c r="I4" s="344"/>
      <c r="J4" s="345"/>
      <c r="K4" s="346"/>
      <c r="L4" s="340"/>
      <c r="M4" s="316"/>
      <c r="N4" s="310"/>
      <c r="O4" s="330"/>
      <c r="P4" s="330"/>
      <c r="Q4" s="330"/>
      <c r="R4" s="331"/>
      <c r="S4" s="332"/>
    </row>
    <row r="5" spans="1:19" ht="15.75" customHeight="1">
      <c r="A5" s="347"/>
      <c r="B5" s="348" t="s">
        <v>169</v>
      </c>
      <c r="C5" s="349"/>
      <c r="D5" s="349"/>
      <c r="E5" s="349"/>
      <c r="F5" s="349"/>
      <c r="G5" s="349"/>
      <c r="H5" s="350"/>
      <c r="I5" s="351">
        <v>6</v>
      </c>
      <c r="J5" s="352">
        <v>4</v>
      </c>
      <c r="K5" s="353"/>
      <c r="L5" s="354"/>
      <c r="M5" s="317"/>
      <c r="N5" s="355"/>
      <c r="O5" s="356" t="s">
        <v>130</v>
      </c>
      <c r="P5" s="356"/>
      <c r="Q5" s="356"/>
      <c r="R5" s="331"/>
      <c r="S5" s="332">
        <v>6</v>
      </c>
    </row>
    <row r="6" spans="1:19" ht="16.5" thickBot="1">
      <c r="A6" s="357"/>
      <c r="B6" s="312" t="s">
        <v>131</v>
      </c>
      <c r="C6" s="313"/>
      <c r="D6" s="313"/>
      <c r="E6" s="313"/>
      <c r="F6" s="313"/>
      <c r="G6" s="313"/>
      <c r="H6" s="314"/>
      <c r="I6" s="358"/>
      <c r="J6" s="359"/>
      <c r="K6" s="360"/>
      <c r="L6" s="361"/>
      <c r="M6" s="320"/>
      <c r="N6" s="362"/>
      <c r="O6" s="356"/>
      <c r="P6" s="356"/>
      <c r="Q6" s="356"/>
      <c r="R6" s="331"/>
      <c r="S6" s="332"/>
    </row>
    <row r="7" spans="1:17" ht="15.75">
      <c r="A7" s="363"/>
      <c r="B7" s="320"/>
      <c r="C7" s="320"/>
      <c r="D7" s="320"/>
      <c r="E7" s="320"/>
      <c r="F7" s="320"/>
      <c r="G7" s="320"/>
      <c r="H7" s="320"/>
      <c r="I7" s="320"/>
      <c r="J7" s="320"/>
      <c r="K7" s="364"/>
      <c r="L7" s="364"/>
      <c r="M7" s="320"/>
      <c r="N7" s="320"/>
      <c r="O7" s="320"/>
      <c r="P7" s="320"/>
      <c r="Q7" s="320"/>
    </row>
    <row r="8" spans="1:17" ht="16.5" thickBot="1">
      <c r="A8" s="315" t="s">
        <v>132</v>
      </c>
      <c r="B8" s="315"/>
      <c r="C8" s="317"/>
      <c r="D8" s="317"/>
      <c r="E8" s="317"/>
      <c r="F8" s="317"/>
      <c r="G8" s="317"/>
      <c r="H8" s="317"/>
      <c r="I8" s="317"/>
      <c r="J8" s="317"/>
      <c r="K8" s="318"/>
      <c r="L8" s="318"/>
      <c r="M8" s="317"/>
      <c r="N8" s="317"/>
      <c r="O8" s="320"/>
      <c r="P8" s="320"/>
      <c r="Q8" s="320"/>
    </row>
    <row r="9" spans="1:22" ht="15.75">
      <c r="A9" s="365" t="s">
        <v>133</v>
      </c>
      <c r="B9" s="366"/>
      <c r="C9" s="366"/>
      <c r="D9" s="366"/>
      <c r="E9" s="366"/>
      <c r="F9" s="366"/>
      <c r="G9" s="367"/>
      <c r="H9" s="368" t="s">
        <v>134</v>
      </c>
      <c r="I9" s="368" t="s">
        <v>135</v>
      </c>
      <c r="J9" s="368" t="s">
        <v>136</v>
      </c>
      <c r="K9" s="368" t="s">
        <v>137</v>
      </c>
      <c r="L9" s="368" t="s">
        <v>138</v>
      </c>
      <c r="M9" s="368" t="s">
        <v>139</v>
      </c>
      <c r="N9" s="368" t="s">
        <v>140</v>
      </c>
      <c r="O9" s="368" t="s">
        <v>141</v>
      </c>
      <c r="P9" s="369" t="s">
        <v>53</v>
      </c>
      <c r="Q9" s="370"/>
      <c r="R9" s="371"/>
      <c r="S9" s="363"/>
      <c r="T9" s="363"/>
      <c r="U9" s="363"/>
      <c r="V9" s="363"/>
    </row>
    <row r="10" spans="1:22" s="380" customFormat="1" ht="15.75">
      <c r="A10" s="372" t="s">
        <v>142</v>
      </c>
      <c r="B10" s="373"/>
      <c r="C10" s="373"/>
      <c r="D10" s="373"/>
      <c r="E10" s="373"/>
      <c r="F10" s="373"/>
      <c r="G10" s="374"/>
      <c r="H10" s="375">
        <v>4</v>
      </c>
      <c r="I10" s="375">
        <v>4</v>
      </c>
      <c r="J10" s="375">
        <v>4</v>
      </c>
      <c r="K10" s="375">
        <v>4</v>
      </c>
      <c r="L10" s="375">
        <v>4</v>
      </c>
      <c r="M10" s="375">
        <v>4</v>
      </c>
      <c r="N10" s="375"/>
      <c r="O10" s="375"/>
      <c r="P10" s="376">
        <f aca="true" t="shared" si="0" ref="P10:P17">SUM(H10:O10)</f>
        <v>24</v>
      </c>
      <c r="Q10" s="377"/>
      <c r="R10" s="378"/>
      <c r="S10" s="379"/>
      <c r="T10" s="363"/>
      <c r="U10" s="363"/>
      <c r="V10" s="363"/>
    </row>
    <row r="11" spans="1:22" s="380" customFormat="1" ht="15.75">
      <c r="A11" s="372" t="s">
        <v>144</v>
      </c>
      <c r="B11" s="373"/>
      <c r="C11" s="373"/>
      <c r="D11" s="373"/>
      <c r="E11" s="373"/>
      <c r="F11" s="373"/>
      <c r="G11" s="374"/>
      <c r="H11" s="381">
        <v>24</v>
      </c>
      <c r="I11" s="381">
        <v>26</v>
      </c>
      <c r="J11" s="382">
        <v>24</v>
      </c>
      <c r="K11" s="382">
        <v>26</v>
      </c>
      <c r="L11" s="382">
        <v>24</v>
      </c>
      <c r="M11" s="382">
        <v>26</v>
      </c>
      <c r="N11" s="382"/>
      <c r="O11" s="382"/>
      <c r="P11" s="383">
        <f t="shared" si="0"/>
        <v>150</v>
      </c>
      <c r="Q11" s="384"/>
      <c r="R11" s="385"/>
      <c r="S11" s="386"/>
      <c r="T11" s="363"/>
      <c r="U11" s="363"/>
      <c r="V11" s="363"/>
    </row>
    <row r="12" spans="1:22" s="380" customFormat="1" ht="15.75">
      <c r="A12" s="372" t="s">
        <v>146</v>
      </c>
      <c r="B12" s="373"/>
      <c r="C12" s="373"/>
      <c r="D12" s="373"/>
      <c r="E12" s="373"/>
      <c r="F12" s="373"/>
      <c r="G12" s="374"/>
      <c r="H12" s="382">
        <f aca="true" t="shared" si="1" ref="H12:M12">H11/H10</f>
        <v>6</v>
      </c>
      <c r="I12" s="382">
        <f t="shared" si="1"/>
        <v>6.5</v>
      </c>
      <c r="J12" s="382">
        <f t="shared" si="1"/>
        <v>6</v>
      </c>
      <c r="K12" s="382">
        <f t="shared" si="1"/>
        <v>6.5</v>
      </c>
      <c r="L12" s="382">
        <f t="shared" si="1"/>
        <v>6</v>
      </c>
      <c r="M12" s="382">
        <f t="shared" si="1"/>
        <v>6.5</v>
      </c>
      <c r="N12" s="382"/>
      <c r="O12" s="382"/>
      <c r="P12" s="387">
        <f t="shared" si="0"/>
        <v>37.5</v>
      </c>
      <c r="Q12" s="388"/>
      <c r="R12" s="389"/>
      <c r="S12" s="386"/>
      <c r="T12" s="320"/>
      <c r="U12" s="320"/>
      <c r="V12" s="320"/>
    </row>
    <row r="13" spans="1:22" s="130" customFormat="1" ht="15.75">
      <c r="A13" s="372" t="s">
        <v>147</v>
      </c>
      <c r="B13" s="373"/>
      <c r="C13" s="373"/>
      <c r="D13" s="373"/>
      <c r="E13" s="373"/>
      <c r="F13" s="373"/>
      <c r="G13" s="374"/>
      <c r="H13" s="351">
        <v>13</v>
      </c>
      <c r="I13" s="351">
        <v>10</v>
      </c>
      <c r="J13" s="351">
        <v>13</v>
      </c>
      <c r="K13" s="351">
        <v>10</v>
      </c>
      <c r="L13" s="351">
        <v>7</v>
      </c>
      <c r="M13" s="351">
        <v>7</v>
      </c>
      <c r="N13" s="351"/>
      <c r="O13" s="351"/>
      <c r="P13" s="376">
        <f t="shared" si="0"/>
        <v>60</v>
      </c>
      <c r="Q13" s="377"/>
      <c r="R13" s="378"/>
      <c r="S13" s="320"/>
      <c r="T13" s="320"/>
      <c r="U13" s="320"/>
      <c r="V13" s="320"/>
    </row>
    <row r="14" spans="1:22" ht="15.75">
      <c r="A14" s="372" t="s">
        <v>149</v>
      </c>
      <c r="B14" s="373"/>
      <c r="C14" s="373"/>
      <c r="D14" s="373"/>
      <c r="E14" s="373"/>
      <c r="F14" s="373"/>
      <c r="G14" s="374"/>
      <c r="H14" s="351"/>
      <c r="I14" s="351">
        <v>1</v>
      </c>
      <c r="J14" s="351"/>
      <c r="K14" s="351">
        <v>1</v>
      </c>
      <c r="L14" s="351"/>
      <c r="M14" s="351"/>
      <c r="N14" s="351"/>
      <c r="O14" s="351"/>
      <c r="P14" s="376">
        <f t="shared" si="0"/>
        <v>2</v>
      </c>
      <c r="Q14" s="377"/>
      <c r="R14" s="378"/>
      <c r="S14" s="320"/>
      <c r="T14" s="320"/>
      <c r="U14" s="320"/>
      <c r="V14" s="320"/>
    </row>
    <row r="15" spans="1:22" ht="15.75">
      <c r="A15" s="372" t="s">
        <v>151</v>
      </c>
      <c r="B15" s="373"/>
      <c r="C15" s="373"/>
      <c r="D15" s="373"/>
      <c r="E15" s="373"/>
      <c r="F15" s="373"/>
      <c r="G15" s="374"/>
      <c r="H15" s="351">
        <v>2</v>
      </c>
      <c r="I15" s="351">
        <v>1</v>
      </c>
      <c r="J15" s="351">
        <v>3</v>
      </c>
      <c r="K15" s="351">
        <v>1</v>
      </c>
      <c r="L15" s="351">
        <v>2</v>
      </c>
      <c r="M15" s="351">
        <v>3</v>
      </c>
      <c r="N15" s="351">
        <v>6</v>
      </c>
      <c r="O15" s="351">
        <v>6</v>
      </c>
      <c r="P15" s="376">
        <f t="shared" si="0"/>
        <v>24</v>
      </c>
      <c r="Q15" s="377"/>
      <c r="R15" s="378"/>
      <c r="S15" s="320"/>
      <c r="T15" s="320"/>
      <c r="U15" s="320"/>
      <c r="V15" s="320"/>
    </row>
    <row r="16" spans="1:22" ht="15.75">
      <c r="A16" s="372" t="s">
        <v>152</v>
      </c>
      <c r="B16" s="373"/>
      <c r="C16" s="373"/>
      <c r="D16" s="373"/>
      <c r="E16" s="373"/>
      <c r="F16" s="373"/>
      <c r="G16" s="374"/>
      <c r="H16" s="351"/>
      <c r="I16" s="351">
        <v>2</v>
      </c>
      <c r="J16" s="351">
        <v>0</v>
      </c>
      <c r="K16" s="351">
        <v>0</v>
      </c>
      <c r="L16" s="351">
        <v>0</v>
      </c>
      <c r="M16" s="351">
        <v>1</v>
      </c>
      <c r="N16" s="351">
        <v>0</v>
      </c>
      <c r="O16" s="351">
        <v>0</v>
      </c>
      <c r="P16" s="376">
        <f t="shared" si="0"/>
        <v>3</v>
      </c>
      <c r="Q16" s="377"/>
      <c r="R16" s="378"/>
      <c r="S16" s="320"/>
      <c r="T16" s="320"/>
      <c r="U16" s="320"/>
      <c r="V16" s="320"/>
    </row>
    <row r="17" spans="1:22" ht="16.5" thickBot="1">
      <c r="A17" s="390" t="s">
        <v>154</v>
      </c>
      <c r="B17" s="391"/>
      <c r="C17" s="391"/>
      <c r="D17" s="391"/>
      <c r="E17" s="391"/>
      <c r="F17" s="391"/>
      <c r="G17" s="392"/>
      <c r="H17" s="358"/>
      <c r="I17" s="358"/>
      <c r="J17" s="393"/>
      <c r="K17" s="393"/>
      <c r="L17" s="393"/>
      <c r="M17" s="393">
        <v>1</v>
      </c>
      <c r="N17" s="393"/>
      <c r="O17" s="393"/>
      <c r="P17" s="394">
        <f t="shared" si="0"/>
        <v>1</v>
      </c>
      <c r="Q17" s="395"/>
      <c r="R17" s="396"/>
      <c r="S17" s="320"/>
      <c r="T17" s="320"/>
      <c r="U17" s="320"/>
      <c r="V17" s="320"/>
    </row>
    <row r="18" spans="1:22" ht="15.75">
      <c r="A18" s="397"/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S18" s="320"/>
      <c r="T18" s="320"/>
      <c r="U18" s="320"/>
      <c r="V18" s="320"/>
    </row>
    <row r="19" spans="1:22" s="400" customFormat="1" ht="18.75">
      <c r="A19" s="397"/>
      <c r="B19" s="250" t="s">
        <v>155</v>
      </c>
      <c r="C19" s="250"/>
      <c r="D19" s="398"/>
      <c r="E19" s="398"/>
      <c r="F19" s="398"/>
      <c r="G19" s="398"/>
      <c r="H19" s="398"/>
      <c r="I19" s="399" t="s">
        <v>156</v>
      </c>
      <c r="J19" s="399"/>
      <c r="K19" s="399"/>
      <c r="L19" s="399"/>
      <c r="M19" s="399"/>
      <c r="N19" s="399"/>
      <c r="O19" s="399"/>
      <c r="P19" s="399"/>
      <c r="Q19" s="398"/>
      <c r="R19" s="321"/>
      <c r="S19" s="320"/>
      <c r="T19" s="320"/>
      <c r="U19" s="320"/>
      <c r="V19" s="320"/>
    </row>
    <row r="20" spans="1:17" ht="18.75">
      <c r="A20" s="397"/>
      <c r="B20" s="250"/>
      <c r="C20" s="250"/>
      <c r="D20" s="398"/>
      <c r="E20" s="398"/>
      <c r="F20" s="398"/>
      <c r="G20" s="398"/>
      <c r="H20" s="398"/>
      <c r="I20" s="399" t="s">
        <v>157</v>
      </c>
      <c r="J20" s="399"/>
      <c r="K20" s="399"/>
      <c r="L20" s="399"/>
      <c r="M20" s="399"/>
      <c r="N20" s="399"/>
      <c r="O20" s="399"/>
      <c r="P20" s="399"/>
      <c r="Q20" s="398"/>
    </row>
    <row r="21" spans="1:17" ht="18.75">
      <c r="A21" s="397"/>
      <c r="B21" s="250" t="s">
        <v>181</v>
      </c>
      <c r="C21" s="401"/>
      <c r="D21" s="398"/>
      <c r="E21" s="402"/>
      <c r="F21" s="403"/>
      <c r="G21" s="403"/>
      <c r="H21" s="403"/>
      <c r="I21" s="404" t="s">
        <v>180</v>
      </c>
      <c r="J21" s="405"/>
      <c r="K21" s="405"/>
      <c r="L21" s="405"/>
      <c r="M21" s="405"/>
      <c r="N21" s="405"/>
      <c r="O21" s="405"/>
      <c r="P21" s="405"/>
      <c r="Q21" s="398"/>
    </row>
    <row r="22" spans="1:18" ht="18.75">
      <c r="A22" s="406"/>
      <c r="B22" s="407"/>
      <c r="C22" s="408"/>
      <c r="D22" s="409"/>
      <c r="E22" s="410"/>
      <c r="F22" s="403"/>
      <c r="G22" s="403"/>
      <c r="H22" s="403"/>
      <c r="I22" s="161"/>
      <c r="J22" s="161"/>
      <c r="K22" s="161"/>
      <c r="L22" s="161"/>
      <c r="M22" s="161"/>
      <c r="N22" s="161"/>
      <c r="O22" s="161"/>
      <c r="P22" s="161"/>
      <c r="Q22" s="409"/>
      <c r="R22" s="380"/>
    </row>
    <row r="23" spans="2:18" ht="18.75">
      <c r="B23" s="161" t="s">
        <v>170</v>
      </c>
      <c r="C23" s="411"/>
      <c r="D23" s="412"/>
      <c r="E23" s="412"/>
      <c r="F23" s="412"/>
      <c r="G23" s="401" t="s">
        <v>161</v>
      </c>
      <c r="H23" s="401"/>
      <c r="I23" s="401"/>
      <c r="J23" s="401"/>
      <c r="K23" s="401"/>
      <c r="L23" s="401"/>
      <c r="M23" s="408"/>
      <c r="N23" s="408"/>
      <c r="O23" s="408"/>
      <c r="P23" s="411"/>
      <c r="Q23" s="412"/>
      <c r="R23" s="380"/>
    </row>
    <row r="24" spans="1:18" s="380" customFormat="1" ht="18.75">
      <c r="A24" s="321"/>
      <c r="B24" s="401" t="s">
        <v>171</v>
      </c>
      <c r="C24" s="401"/>
      <c r="D24" s="401"/>
      <c r="E24" s="401"/>
      <c r="F24" s="401"/>
      <c r="G24" s="413" t="s">
        <v>172</v>
      </c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321"/>
    </row>
    <row r="25" spans="1:18" s="380" customFormat="1" ht="14.25">
      <c r="A25" s="321"/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321"/>
    </row>
    <row r="28" ht="15">
      <c r="R28" s="414"/>
    </row>
    <row r="30" spans="1:18" s="414" customFormat="1" ht="18" customHeight="1">
      <c r="A30" s="321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80"/>
    </row>
    <row r="31" ht="32.25" customHeight="1"/>
    <row r="32" spans="1:18" s="380" customFormat="1" ht="12.75">
      <c r="A32" s="321"/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</row>
    <row r="33" ht="21" customHeight="1">
      <c r="R33" s="415"/>
    </row>
    <row r="34" ht="31.5" customHeight="1"/>
    <row r="35" spans="1:18" s="415" customFormat="1" ht="18.75" customHeight="1">
      <c r="A35" s="321"/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80"/>
    </row>
    <row r="36" ht="18" customHeight="1"/>
    <row r="37" spans="1:18" s="380" customFormat="1" ht="12.75">
      <c r="A37" s="321"/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</row>
    <row r="38" ht="36" customHeight="1"/>
    <row r="39" ht="36" customHeight="1"/>
    <row r="42" ht="35.25" customHeight="1"/>
    <row r="43" ht="36" customHeight="1"/>
    <row r="53" ht="16.5" customHeight="1"/>
    <row r="70" ht="18" customHeight="1"/>
    <row r="71" ht="15" customHeight="1"/>
    <row r="72" ht="21.75" customHeight="1"/>
    <row r="73" ht="20.25" customHeight="1">
      <c r="R73" s="413"/>
    </row>
    <row r="74" ht="17.25" customHeight="1"/>
    <row r="75" ht="20.25" customHeight="1">
      <c r="S75" s="413"/>
    </row>
  </sheetData>
  <sheetProtection/>
  <mergeCells count="45">
    <mergeCell ref="G23:L23"/>
    <mergeCell ref="B24:F24"/>
    <mergeCell ref="B19:C19"/>
    <mergeCell ref="I19:P19"/>
    <mergeCell ref="B20:C20"/>
    <mergeCell ref="I20:P20"/>
    <mergeCell ref="B21:C21"/>
    <mergeCell ref="I21:P21"/>
    <mergeCell ref="A15:G15"/>
    <mergeCell ref="P15:R15"/>
    <mergeCell ref="A16:G16"/>
    <mergeCell ref="P16:R16"/>
    <mergeCell ref="A17:G17"/>
    <mergeCell ref="P17:R17"/>
    <mergeCell ref="A12:G12"/>
    <mergeCell ref="P12:R12"/>
    <mergeCell ref="A13:G13"/>
    <mergeCell ref="P13:R13"/>
    <mergeCell ref="A14:G14"/>
    <mergeCell ref="P14:R14"/>
    <mergeCell ref="A8:B8"/>
    <mergeCell ref="A9:G9"/>
    <mergeCell ref="P9:R9"/>
    <mergeCell ref="A10:G10"/>
    <mergeCell ref="P10:R10"/>
    <mergeCell ref="A11:G11"/>
    <mergeCell ref="P11:R11"/>
    <mergeCell ref="S2:S4"/>
    <mergeCell ref="J3:J4"/>
    <mergeCell ref="K3:L4"/>
    <mergeCell ref="B5:H5"/>
    <mergeCell ref="K5:L5"/>
    <mergeCell ref="N5:N6"/>
    <mergeCell ref="O5:Q6"/>
    <mergeCell ref="S5:S6"/>
    <mergeCell ref="B6:H6"/>
    <mergeCell ref="K6:L6"/>
    <mergeCell ref="A1:B1"/>
    <mergeCell ref="N1:P1"/>
    <mergeCell ref="A2:A4"/>
    <mergeCell ref="B2:H4"/>
    <mergeCell ref="I2:I4"/>
    <mergeCell ref="J2:L2"/>
    <mergeCell ref="N2:N4"/>
    <mergeCell ref="O2:Q4"/>
  </mergeCells>
  <printOptions/>
  <pageMargins left="0.7" right="0.7" top="0.75" bottom="0.75" header="0.3" footer="0.3"/>
  <pageSetup horizontalDpi="600" verticalDpi="600" orientation="portrait" paperSize="9" scale="42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User</cp:lastModifiedBy>
  <cp:lastPrinted>2020-02-28T12:00:27Z</cp:lastPrinted>
  <dcterms:created xsi:type="dcterms:W3CDTF">2003-11-28T18:06:16Z</dcterms:created>
  <dcterms:modified xsi:type="dcterms:W3CDTF">2020-02-28T12:01:49Z</dcterms:modified>
  <cp:category/>
  <cp:version/>
  <cp:contentType/>
  <cp:contentStatus/>
</cp:coreProperties>
</file>